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rupocge-my.sharepoint.com/personal/ljsalasa_grupocge_cl/Documents/01. Licitaciones OA/"/>
    </mc:Choice>
  </mc:AlternateContent>
  <xr:revisionPtr revIDLastSave="17" documentId="8_{D5F9F047-E8D1-4675-9492-40D89FC971C1}" xr6:coauthVersionLast="47" xr6:coauthVersionMax="47" xr10:uidLastSave="{F72CF097-324B-4034-905D-5331156576BD}"/>
  <bookViews>
    <workbookView xWindow="-120" yWindow="-120" windowWidth="29040" windowHeight="15720" activeTab="2" xr2:uid="{615DA13F-0B44-D14C-99F3-7697CD6146A6}"/>
  </bookViews>
  <sheets>
    <sheet name="Resumen CP" sheetId="28" r:id="rId1"/>
    <sheet name="CP_ CD_SE" sheetId="9" r:id="rId2"/>
    <sheet name="CP_CD_LT" sheetId="27" r:id="rId3"/>
    <sheet name="CP_CI" sheetId="10" r:id="rId4"/>
    <sheet name="Parametros" sheetId="13" state="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\a">#REF!</definedName>
    <definedName name="___ref2" hidden="1">[1]산근!#REF!</definedName>
    <definedName name="__123Graph_A" hidden="1">[2]EQUIPOS!#REF!</definedName>
    <definedName name="__123Graph_B" hidden="1">[2]EQUIPOS!#REF!</definedName>
    <definedName name="__123Graph_BPERFORMANCE" hidden="1">[3]BQMPALOC!#REF!</definedName>
    <definedName name="__123Graph_C" hidden="1">'[4]Riesgos y Oportunidades'!#REF!</definedName>
    <definedName name="__123Graph_CCONT" hidden="1">'[4]Riesgos y Oportunidades'!#REF!</definedName>
    <definedName name="__123Graph_CCOST" hidden="1">'[4]Riesgos y Oportunidades'!#REF!</definedName>
    <definedName name="__123Graph_CGM" hidden="1">'[4]Riesgos y Oportunidades'!#REF!</definedName>
    <definedName name="__123Graph_CREV" hidden="1">'[4]Riesgos y Oportunidades'!#REF!</definedName>
    <definedName name="__123Graph_D" hidden="1">[5]기성내역!#REF!</definedName>
    <definedName name="__123Graph_E" hidden="1">[2]EQUIPOS!#REF!</definedName>
    <definedName name="__123Graph_F" hidden="1">[2]EQUIPOS!#REF!</definedName>
    <definedName name="__123Graph_LBL_C" hidden="1">'[4]Riesgos y Oportunidades'!#REF!</definedName>
    <definedName name="__123Graph_LBL_CCONT" hidden="1">'[4]Riesgos y Oportunidades'!#REF!</definedName>
    <definedName name="__123Graph_LBL_CCOST" hidden="1">'[4]Riesgos y Oportunidades'!#REF!</definedName>
    <definedName name="__123Graph_LBL_CGM" hidden="1">'[4]Riesgos y Oportunidades'!#REF!</definedName>
    <definedName name="__123Graph_LBL_CREV" hidden="1">'[4]Riesgos y Oportunidades'!#REF!</definedName>
    <definedName name="__123Graph_X" hidden="1">'[4]Riesgos y Oportunidades'!#REF!</definedName>
    <definedName name="__123Graph_XCONT" hidden="1">'[4]Riesgos y Oportunidades'!#REF!</definedName>
    <definedName name="__123Graph_XCOST" hidden="1">'[4]Riesgos y Oportunidades'!#REF!</definedName>
    <definedName name="__123Graph_XGM" hidden="1">'[4]Riesgos y Oportunidades'!#REF!</definedName>
    <definedName name="__123Graph_XREV" hidden="1">'[4]Riesgos y Oportunidades'!#REF!</definedName>
    <definedName name="__ref2" hidden="1">[1]산근!#REF!</definedName>
    <definedName name="__us96">#REF!</definedName>
    <definedName name="_1_0_0_F" hidden="1">[1]산근!#REF!</definedName>
    <definedName name="_124Graph_E" hidden="1">'[6]Riesgos y Oportunidades'!#REF!</definedName>
    <definedName name="_2gc09_" hidden="1">{#N/A,#N/A,TRUE,"arnitower";#N/A,#N/A,TRUE,"arnigarage "}</definedName>
    <definedName name="_4gc09_" hidden="1">{#N/A,#N/A,TRUE,"arnitower";#N/A,#N/A,TRUE,"arnigarage "}</definedName>
    <definedName name="_F">#REF!</definedName>
    <definedName name="_FHE7" hidden="1">{#N/A,#N/A,FALSE,"masez (10)";#N/A,#N/A,FALSE,"masez (7)";#N/A,#N/A,FALSE,"masez (6)";#N/A,#N/A,FALSE,"masez (5)";#N/A,#N/A,FALSE,"masez (4)";#N/A,#N/A,FALSE,"masez (3)";#N/A,#N/A,FALSE,"masez (2)";#N/A,#N/A,FALSE,"GME";#N/A,#N/A,FALSE,"masez"}</definedName>
    <definedName name="_Fill" hidden="1">'[7]PL1 Custos Adm. Central'!$A$647:$A$727</definedName>
    <definedName name="_fill2" hidden="1">#REF!</definedName>
    <definedName name="_gc09" hidden="1">{#N/A,#N/A,TRUE,"arnitower";#N/A,#N/A,TRUE,"arnigarage "}</definedName>
    <definedName name="_gl1" hidden="1">{#N/A,#N/A,FALSE,"Total_OC015";#N/A,#N/A,FALSE,"ADMIN";#N/A,#N/A,FALSE,"PROCES";#N/A,#N/A,FALSE,"mecan";#N/A,#N/A,FALSE,"civil";#N/A,#N/A,FALSE,"CAÑER";#N/A,#N/A,FALSE,"ELEC";#N/A,#N/A,FALSE,"INSTR"}</definedName>
    <definedName name="_jy5" hidden="1">{#N/A,#N/A,FALSE,"masez (10)";#N/A,#N/A,FALSE,"masez (7)";#N/A,#N/A,FALSE,"masez (6)";#N/A,#N/A,FALSE,"masez (5)";#N/A,#N/A,FALSE,"masez (4)";#N/A,#N/A,FALSE,"masez (3)";#N/A,#N/A,FALSE,"masez (2)";#N/A,#N/A,FALSE,"GME";#N/A,#N/A,FALSE,"masez"}</definedName>
    <definedName name="_Key1" hidden="1">#REF!</definedName>
    <definedName name="_Key2" hidden="1">#REF!</definedName>
    <definedName name="_lot1" hidden="1">{#N/A,#N/A,FALSE,"Total_OC015";#N/A,#N/A,FALSE,"ADMIN";#N/A,#N/A,FALSE,"PROCES";#N/A,#N/A,FALSE,"mecan";#N/A,#N/A,FALSE,"civil";#N/A,#N/A,FALSE,"CAÑER";#N/A,#N/A,FALSE,"ELEC";#N/A,#N/A,FALSE,"INSTR"}</definedName>
    <definedName name="_Order1" hidden="1">255</definedName>
    <definedName name="_Order2" hidden="1">255</definedName>
    <definedName name="_Parse_Out" hidden="1">#REF!</definedName>
    <definedName name="_ref2" hidden="1">[1]산근!#REF!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_Table1_In1" hidden="1">#REF!</definedName>
    <definedName name="_Table1_Out" hidden="1">#REF!</definedName>
    <definedName name="_tyl2" hidden="1">{#N/A,#N/A,FALSE,"masez (10)";#N/A,#N/A,FALSE,"masez (7)";#N/A,#N/A,FALSE,"masez (6)";#N/A,#N/A,FALSE,"masez (5)";#N/A,#N/A,FALSE,"masez (4)";#N/A,#N/A,FALSE,"masez (3)";#N/A,#N/A,FALSE,"masez (2)";#N/A,#N/A,FALSE,"GME";#N/A,#N/A,FALSE,"masez"}</definedName>
    <definedName name="_us96">#REF!</definedName>
    <definedName name="_wrn1" hidden="1">{#N/A,#N/A,TRUE,"Est. de Fact.";#N/A,#N/A,TRUE,"Capitulo 19";#N/A,#N/A,TRUE,"Proyecto P855"}</definedName>
    <definedName name="_wrn2" hidden="1">{#N/A,#N/A,TRUE,"Est. de Fact.";#N/A,#N/A,TRUE,"Capitulo 19";#N/A,#N/A,TRUE,"Proyecto P855"}</definedName>
    <definedName name="_wrn3" hidden="1">{#N/A,#N/A,FALSE,"Total_OC015";#N/A,#N/A,FALSE,"ADMIN";#N/A,#N/A,FALSE,"PROCES";#N/A,#N/A,FALSE,"mecan";#N/A,#N/A,FALSE,"civil";#N/A,#N/A,FALSE,"CAÑER";#N/A,#N/A,FALSE,"ELEC";#N/A,#N/A,FALSE,"INSTR"}</definedName>
    <definedName name="_wrn5" hidden="1">{#N/A,#N/A,FALSE,"minas";#N/A,#N/A,FALSE,"Total_OC015";#N/A,#N/A,FALSE,"ADMIN";#N/A,#N/A,FALSE,"PROCES";#N/A,#N/A,FALSE,"civil";#N/A,#N/A,FALSE,"CAÑER";#N/A,#N/A,FALSE,"ELEC";#N/A,#N/A,FALSE,"INSTR";#N/A,#N/A,FALSE,"PDS";#N/A,#N/A,FALSE,"mecan"}</definedName>
    <definedName name="_wrn6" hidden="1">{#N/A,#N/A,FALSE,"minas";#N/A,#N/A,FALSE,"Total_OC015";#N/A,#N/A,FALSE,"ADMIN";#N/A,#N/A,FALSE,"PROCES";#N/A,#N/A,FALSE,"civil";#N/A,#N/A,FALSE,"CAÑER";#N/A,#N/A,FALSE,"ELEC";#N/A,#N/A,FALSE,"INSTR";#N/A,#N/A,FALSE,"PDS";#N/A,#N/A,FALSE,"mecan"}</definedName>
    <definedName name="_zx2" hidden="1">{#N/A,#N/A,FALSE,"masez (10)";#N/A,#N/A,FALSE,"masez (7)";#N/A,#N/A,FALSE,"masez (6)";#N/A,#N/A,FALSE,"masez (5)";#N/A,#N/A,FALSE,"masez (4)";#N/A,#N/A,FALSE,"masez (3)";#N/A,#N/A,FALSE,"masez (2)";#N/A,#N/A,FALSE,"GME";#N/A,#N/A,FALSE,"masez"}</definedName>
    <definedName name="a">1.1</definedName>
    <definedName name="A_impresión_IM" localSheetId="1">#REF!</definedName>
    <definedName name="A_impresión_IM" localSheetId="3">#REF!</definedName>
    <definedName name="A_impresión_IM">#REF!</definedName>
    <definedName name="aa" localSheetId="1" hidden="1">{"Sin detalle",#N/A,FALSE,"Flujo (redondeado)";"Detallado",#N/A,FALSE,"Flujo (redondeado)"}</definedName>
    <definedName name="aa" localSheetId="3" hidden="1">{"Sin detalle",#N/A,FALSE,"Flujo (redondeado)";"Detallado",#N/A,FALSE,"Flujo (redondeado)"}</definedName>
    <definedName name="aa" hidden="1">{"Sin detalle",#N/A,FALSE,"Flujo (redondeado)";"Detallado",#N/A,FALSE,"Flujo (redondeado)"}</definedName>
    <definedName name="ab" hidden="1">{#N/A,#N/A,FALSE,"masez (10)";#N/A,#N/A,FALSE,"masez (7)";#N/A,#N/A,FALSE,"masez (6)";#N/A,#N/A,FALSE,"masez (5)";#N/A,#N/A,FALSE,"masez (4)";#N/A,#N/A,FALSE,"masez (3)";#N/A,#N/A,FALSE,"masez (2)";#N/A,#N/A,FALSE,"GME";#N/A,#N/A,FALSE,"masez"}</definedName>
    <definedName name="ABC" hidden="1">{#N/A,#N/A,FALSE,"Total_OC015";#N/A,#N/A,FALSE,"ADMIN";#N/A,#N/A,FALSE,"PROCES";#N/A,#N/A,FALSE,"mecan";#N/A,#N/A,FALSE,"civil";#N/A,#N/A,FALSE,"CAÑER";#N/A,#N/A,FALSE,"ELEC";#N/A,#N/A,FALSE,"INSTR"}</definedName>
    <definedName name="AE" hidden="1">{#N/A,#N/A,FALSE,"minas";#N/A,#N/A,FALSE,"Total_OC015";#N/A,#N/A,FALSE,"ADMIN";#N/A,#N/A,FALSE,"PROCES";#N/A,#N/A,FALSE,"civil";#N/A,#N/A,FALSE,"CAÑER";#N/A,#N/A,FALSE,"ELEC";#N/A,#N/A,FALSE,"INSTR";#N/A,#N/A,FALSE,"PDS";#N/A,#N/A,FALSE,"mecan"}</definedName>
    <definedName name="agua" hidden="1">{"Sens Table",#N/A,FALSE,"Timing &amp; Assumptions";#N/A,#N/A,FALSE,"Key Data &amp; Results";"Cash Flow",#N/A,FALSE,"Cash Flows";#N/A,#N/A,FALSE,"Table of Contents";"Total Op Expenses Base Case",#N/A,FALSE,"Total Op Costs";"Plant Opex Base Case",#N/A,FALSE,"Plant Operating Expenses";"Mine Opex Base Case",#N/A,FALSE,"Mine Op Costs";"View_Base",#N/A,FALSE,"Labor Summary by Operation";"View_Base",#N/A,FALSE,"Labor by Function";"Cost Base",#N/A,FALSE,"Cost Table";"Book Base",#N/A,FALSE,"Book Depreciation";"Mine Plan Base Case",#N/A,FALSE,"Mine Plan";"Unit Costs",#N/A,FALSE,"Timing &amp; Assumptions"}</definedName>
    <definedName name="alex" hidden="1">{"Sens Table",#N/A,FALSE,"Timing &amp; Assumptions";#N/A,#N/A,FALSE,"Key Data &amp; Results";"Cash Flow",#N/A,FALSE,"Cash Flows";#N/A,#N/A,FALSE,"Table of Contents";"Total Op Expenses Base Case",#N/A,FALSE,"Total Op Costs";"Plant Opex Base Case",#N/A,FALSE,"Plant Operating Expenses";"Mine Opex Base Case",#N/A,FALSE,"Mine Op Costs";"View_Base",#N/A,FALSE,"Labor Summary by Operation";"View_Base",#N/A,FALSE,"Labor by Function";"Cost Base",#N/A,FALSE,"Cost Table";"Book Base",#N/A,FALSE,"Book Depreciation";"Mine Plan Base Case",#N/A,FALSE,"Mine Plan";"Unit Costs",#N/A,FALSE,"Timing &amp; Assumptions"}</definedName>
    <definedName name="Alternativa">#REF!</definedName>
    <definedName name="Año">#REF!</definedName>
    <definedName name="API">#REF!</definedName>
    <definedName name="aqdfasdsa">#REF!</definedName>
    <definedName name="_xlnm.Print_Area" localSheetId="1">'CP_ CD_SE'!$A$1:$H$253</definedName>
    <definedName name="_xlnm.Print_Area" localSheetId="2">CP_CD_LT!$A$1:$H$108</definedName>
    <definedName name="_xlnm.Print_Area" localSheetId="3">CP_CI!$A$1:$H$56</definedName>
    <definedName name="_xlnm.Print_Area" localSheetId="0">'Resumen CP'!$A$1:$G$61</definedName>
    <definedName name="_xlnm.Print_Area">#REF!</definedName>
    <definedName name="asasas" localSheetId="1" hidden="1">{"Sin detalle",#N/A,FALSE,"Flujo (redondeado)"}</definedName>
    <definedName name="asasas" localSheetId="3" hidden="1">{"Sin detalle",#N/A,FALSE,"Flujo (redondeado)"}</definedName>
    <definedName name="asasas" hidden="1">{"Sin detalle",#N/A,FALSE,"Flujo (redondeado)"}</definedName>
    <definedName name="AZAZAZ" localSheetId="1" hidden="1">{"Sin detalle",#N/A,FALSE,"Flujo (redondeado)"}</definedName>
    <definedName name="AZAZAZ" localSheetId="3" hidden="1">{"Sin detalle",#N/A,FALSE,"Flujo (redondeado)"}</definedName>
    <definedName name="AZAZAZ" hidden="1">{"Sin detalle",#N/A,FALSE,"Flujo (redondeado)"}</definedName>
    <definedName name="B" hidden="1">{#N/A,#N/A,FALSE,"Total_OC015";#N/A,#N/A,FALSE,"ADMIN";#N/A,#N/A,FALSE,"PROCES";#N/A,#N/A,FALSE,"mecan";#N/A,#N/A,FALSE,"civil";#N/A,#N/A,FALSE,"CAÑER";#N/A,#N/A,FALSE,"ELEC";#N/A,#N/A,FALSE,"INSTR"}</definedName>
    <definedName name="bb" localSheetId="1" hidden="1">{"Sin detalle",#N/A,FALSE,"Flujo (redondeado)";"Detallado",#N/A,FALSE,"Flujo (redondeado)"}</definedName>
    <definedName name="bb" localSheetId="3" hidden="1">{"Sin detalle",#N/A,FALSE,"Flujo (redondeado)";"Detallado",#N/A,FALSE,"Flujo (redondeado)"}</definedName>
    <definedName name="bb" hidden="1">{"Sin detalle",#N/A,FALSE,"Flujo (redondeado)";"Detallado",#N/A,FALSE,"Flujo (redondeado)"}</definedName>
    <definedName name="bbbbb" localSheetId="1" hidden="1">{"Sin detalle",#N/A,FALSE,"Flujo (redondeado)";"Detallado",#N/A,FALSE,"Flujo (redondeado)"}</definedName>
    <definedName name="bbbbb" localSheetId="3" hidden="1">{"Sin detalle",#N/A,FALSE,"Flujo (redondeado)";"Detallado",#N/A,FALSE,"Flujo (redondeado)"}</definedName>
    <definedName name="bbbbb" hidden="1">{"Sin detalle",#N/A,FALSE,"Flujo (redondeado)";"Detallado",#N/A,FALSE,"Flujo (redondeado)"}</definedName>
    <definedName name="BOMBEROS">#REF!</definedName>
    <definedName name="casa" hidden="1">{#N/A,#N/A,FALSE,"masez (10)";#N/A,#N/A,FALSE,"masez (7)";#N/A,#N/A,FALSE,"masez (6)";#N/A,#N/A,FALSE,"masez (5)";#N/A,#N/A,FALSE,"masez (4)";#N/A,#N/A,FALSE,"masez (3)";#N/A,#N/A,FALSE,"masez (2)";#N/A,#N/A,FALSE,"GME";#N/A,#N/A,FALSE,"masez"}</definedName>
    <definedName name="CENTROS">#REF!</definedName>
    <definedName name="CHSFH" hidden="1">{#N/A,#N/A,FALSE,"masez (10)";#N/A,#N/A,FALSE,"masez (7)";#N/A,#N/A,FALSE,"masez (6)";#N/A,#N/A,FALSE,"masez (5)";#N/A,#N/A,FALSE,"masez (4)";#N/A,#N/A,FALSE,"masez (3)";#N/A,#N/A,FALSE,"masez (2)";#N/A,#N/A,FALSE,"GME";#N/A,#N/A,FALSE,"masez"}</definedName>
    <definedName name="CLIENTE">#REF!</definedName>
    <definedName name="CLIMA">#REF!</definedName>
    <definedName name="COCHILCO" hidden="1">{#N/A,#N/A,TRUE,"Est. de Fact.";#N/A,#N/A,TRUE,"Capitulo 19";#N/A,#N/A,TRUE,"Proyecto P855"}</definedName>
    <definedName name="codigo" localSheetId="3">#REF!</definedName>
    <definedName name="codigo">#REF!</definedName>
    <definedName name="compound_periods">{"Semi-Annually";"Monthly"}</definedName>
    <definedName name="CONSTRUCCION" hidden="1">{#N/A,#N/A,FALSE,"masez (10)";#N/A,#N/A,FALSE,"masez (7)";#N/A,#N/A,FALSE,"masez (6)";#N/A,#N/A,FALSE,"masez (5)";#N/A,#N/A,FALSE,"masez (4)";#N/A,#N/A,FALSE,"masez (3)";#N/A,#N/A,FALSE,"masez (2)";#N/A,#N/A,FALSE,"GME";#N/A,#N/A,FALSE,"masez"}</definedName>
    <definedName name="constructora">#REF!</definedName>
    <definedName name="cub" hidden="1">{#N/A,#N/A,FALSE,"RESUMEN";#N/A,#N/A,FALSE,"GG-GI";#N/A,#N/A,FALSE,"AMB";#N/A,#N/A,FALSE,"EyR";#N/A,#N/A,FALSE,"UCP";#N/A,#N/A,FALSE,"IND";#N/A,#N/A,FALSE,"LR";#N/A,#N/A,FALSE,"PRV";#N/A,#N/A,FALSE,"TÚNELES";#N/A,#N/A,FALSE,"IDT";#N/A,#N/A,FALSE,"ING"}</definedName>
    <definedName name="Datos1" hidden="1">{"Sens Table",#N/A,FALSE,"Timing &amp; Assumptions";#N/A,#N/A,FALSE,"Key Data &amp; Results";"Cash Flow",#N/A,FALSE,"Cash Flows";#N/A,#N/A,FALSE,"Table of Contents";"Total Op Expenses Base Case",#N/A,FALSE,"Total Op Costs";"Plant Opex Base Case",#N/A,FALSE,"Plant Operating Expenses";"Mine Opex Base Case",#N/A,FALSE,"Mine Op Costs";"View_Base",#N/A,FALSE,"Labor Summary by Operation";"View_Base",#N/A,FALSE,"Labor by Function";"Cost Base",#N/A,FALSE,"Cost Table";"Book Base",#N/A,FALSE,"Book Depreciation";"Mine Plan Base Case",#N/A,FALSE,"Mine Plan";"Unit Costs",#N/A,FALSE,"Timing &amp; Assumptions"}</definedName>
    <definedName name="ddd" localSheetId="1" hidden="1">{"Sin detalle",#N/A,FALSE,"Flujo (redondeado)";"Detallado",#N/A,FALSE,"Flujo (redondeado)"}</definedName>
    <definedName name="ddd" localSheetId="3" hidden="1">{"Sin detalle",#N/A,FALSE,"Flujo (redondeado)";"Detallado",#N/A,FALSE,"Flujo (redondeado)"}</definedName>
    <definedName name="ddd" hidden="1">{"Sin detalle",#N/A,FALSE,"Flujo (redondeado)";"Detallado",#N/A,FALSE,"Flujo (redondeado)"}</definedName>
    <definedName name="DEC_19" hidden="1">{#N/A,#N/A,TRUE,"arnitower";#N/A,#N/A,TRUE,"arnigarage "}</definedName>
    <definedName name="dec_25" hidden="1">{#N/A,#N/A,TRUE,"arnitower";#N/A,#N/A,TRUE,"arnigarage "}</definedName>
    <definedName name="dfg" hidden="1">{#N/A,#N/A,TRUE,"Est. de Fact.";#N/A,#N/A,TRUE,"Capitulo 19";#N/A,#N/A,TRUE,"Proyecto P855"}</definedName>
    <definedName name="dias_lab_mes">[8]MO!$D$9</definedName>
    <definedName name="dias_lab_sem">[8]MO!$D$5</definedName>
    <definedName name="dol">#REF!</definedName>
    <definedName name="DOLAR">#REF!</definedName>
    <definedName name="Drilling_Steel_Grava">'[9]Mine Unit Costs &amp; Consumption C'!$J$6</definedName>
    <definedName name="Drilling_Steel_Roca">'[9]Mine Unit Costs &amp; Consumption C'!$J$5</definedName>
    <definedName name="dtot">#REF!</definedName>
    <definedName name="dun">#REF!</definedName>
    <definedName name="dur">[8]MO!$C$4</definedName>
    <definedName name="EE" localSheetId="1" hidden="1">{"Sin detalle",#N/A,FALSE,"Flujo (redondeado)";"Detallado",#N/A,FALSE,"Flujo (redondeado)"}</definedName>
    <definedName name="EE" localSheetId="3" hidden="1">{"Sin detalle",#N/A,FALSE,"Flujo (redondeado)";"Detallado",#N/A,FALSE,"Flujo (redondeado)"}</definedName>
    <definedName name="EE" hidden="1">{"Sin detalle",#N/A,FALSE,"Flujo (redondeado)";"Detallado",#N/A,FALSE,"Flujo (redondeado)"}</definedName>
    <definedName name="eee" hidden="1">{#N/A,#N/A,FALSE,"masez (10)";#N/A,#N/A,FALSE,"masez (7)";#N/A,#N/A,FALSE,"masez (6)";#N/A,#N/A,FALSE,"masez (5)";#N/A,#N/A,FALSE,"masez (4)";#N/A,#N/A,FALSE,"masez (3)";#N/A,#N/A,FALSE,"masez (2)";#N/A,#N/A,FALSE,"GME";#N/A,#N/A,FALSE,"masez"}</definedName>
    <definedName name="ef" hidden="1">{"Sens Table",#N/A,FALSE,"Timing &amp; Assumptions";#N/A,#N/A,FALSE,"Key Data &amp; Results";"Cash Flow",#N/A,FALSE,"Cash Flows";#N/A,#N/A,FALSE,"Table of Contents";"Total Op Expenses Base Case",#N/A,FALSE,"Total Op Costs";"Plant Opex Base Case",#N/A,FALSE,"Plant Operating Expenses";"Mine Opex Base Case",#N/A,FALSE,"Mine Op Costs";"View_Base",#N/A,FALSE,"Labor Summary by Operation";"View_Base",#N/A,FALSE,"Labor by Function";"Cost Base",#N/A,FALSE,"Cost Table";"Book Base",#N/A,FALSE,"Book Depreciation";"Mine Plan Base Case",#N/A,FALSE,"Mine Plan";"Unit Costs",#N/A,FALSE,"Timing &amp; Assumptions"}</definedName>
    <definedName name="el" hidden="1">{#N/A,#N/A,FALSE,"minas";#N/A,#N/A,FALSE,"Total_OC015";#N/A,#N/A,FALSE,"ADMIN";#N/A,#N/A,FALSE,"PROCES";#N/A,#N/A,FALSE,"civil";#N/A,#N/A,FALSE,"CAÑER";#N/A,#N/A,FALSE,"ELEC";#N/A,#N/A,FALSE,"INSTR";#N/A,#N/A,FALSE,"PDS";#N/A,#N/A,FALSE,"mecan"}</definedName>
    <definedName name="en" hidden="1">{#N/A,#N/A,FALSE,"Total_OC015";#N/A,#N/A,FALSE,"ADMIN";#N/A,#N/A,FALSE,"PROCES";#N/A,#N/A,FALSE,"mecan";#N/A,#N/A,FALSE,"civil";#N/A,#N/A,FALSE,"CAÑER";#N/A,#N/A,FALSE,"ELEC";#N/A,#N/A,FALSE,"INSTR"}</definedName>
    <definedName name="EPI_DIRECTO">'[10]EPI Directo'!$G$47</definedName>
    <definedName name="EPI_INDIRECTO1">#REF!</definedName>
    <definedName name="EPI_INDIRECTO2">#REF!</definedName>
    <definedName name="EPI_SOLDADOR">#REF!</definedName>
    <definedName name="equ" hidden="1">{#N/A,#N/A,TRUE,"Est. de Fact.";#N/A,#N/A,TRUE,"Capitulo 19";#N/A,#N/A,TRUE,"Proyecto P855"}</definedName>
    <definedName name="equi" hidden="1">{#N/A,#N/A,FALSE,"Total_OC015";#N/A,#N/A,FALSE,"ADMIN";#N/A,#N/A,FALSE,"PROCES";#N/A,#N/A,FALSE,"mecan";#N/A,#N/A,FALSE,"civil";#N/A,#N/A,FALSE,"CAÑER";#N/A,#N/A,FALSE,"ELEC";#N/A,#N/A,FALSE,"INSTR"}</definedName>
    <definedName name="EQUIPOS">'[11]Gastos Generales'!#REF!</definedName>
    <definedName name="ER" hidden="1">{"'Sheet1'!$A$1:$G$85"}</definedName>
    <definedName name="erd" hidden="1">{#N/A,#N/A,FALSE,"IC_Global";#N/A,#N/A,FALSE,"IC_Global (98-f)";#N/A,#N/A,FALSE,"Inc";#N/A,#N/A,FALSE,"CAMBIOS (2)";#N/A,#N/A,FALSE,"EXPL Inc.";#N/A,#N/A,FALSE,"HITOS98";#N/A,#N/A,FALSE,"CURVA ""S"" GLOBAL ";#N/A,#N/A,FALSE,"CURVA ""S"" 1998 "}</definedName>
    <definedName name="EUR">#REF!</definedName>
    <definedName name="Euro">#REF!</definedName>
    <definedName name="FACGRAL">#REF!</definedName>
    <definedName name="factor">#REF!</definedName>
    <definedName name="FC_COPIA" hidden="1">{"'Sheet1'!$A$1:$G$85"}</definedName>
    <definedName name="FE">#REF!</definedName>
    <definedName name="fechaimp">#REF!</definedName>
    <definedName name="fff" hidden="1">{#N/A,#N/A,FALSE,"Total_OC015";#N/A,#N/A,FALSE,"ADMIN";#N/A,#N/A,FALSE,"PROCES";#N/A,#N/A,FALSE,"mecan";#N/A,#N/A,FALSE,"civil";#N/A,#N/A,FALSE,"CAÑER";#N/A,#N/A,FALSE,"ELEC";#N/A,#N/A,FALSE,"INSTR"}</definedName>
    <definedName name="fgch" hidden="1">{#N/A,#N/A,FALSE,"masez (10)";#N/A,#N/A,FALSE,"masez (7)";#N/A,#N/A,FALSE,"masez (6)";#N/A,#N/A,FALSE,"masez (5)";#N/A,#N/A,FALSE,"masez (4)";#N/A,#N/A,FALSE,"masez (3)";#N/A,#N/A,FALSE,"masez (2)";#N/A,#N/A,FALSE,"GME";#N/A,#N/A,FALSE,"masez"}</definedName>
    <definedName name="FHSFJKSG" hidden="1">{#N/A,#N/A,FALSE,"RESUMEN";#N/A,#N/A,FALSE,"GG-GI";#N/A,#N/A,FALSE,"AMB";#N/A,#N/A,FALSE,"EyR";#N/A,#N/A,FALSE,"UCP";#N/A,#N/A,FALSE,"IND";#N/A,#N/A,FALSE,"LR";#N/A,#N/A,FALSE,"PRV";#N/A,#N/A,FALSE,"TÚNELES";#N/A,#N/A,FALSE,"IDT";#N/A,#N/A,FALSE,"ING"}</definedName>
    <definedName name="FN">#REF!</definedName>
    <definedName name="FNC">#REF!</definedName>
    <definedName name="Formato" localSheetId="1" hidden="1">{"Sin detalle",#N/A,FALSE,"Flujo (redondeado)";"Detallado",#N/A,FALSE,"Flujo (redondeado)"}</definedName>
    <definedName name="Formato" localSheetId="3" hidden="1">{"Sin detalle",#N/A,FALSE,"Flujo (redondeado)";"Detallado",#N/A,FALSE,"Flujo (redondeado)"}</definedName>
    <definedName name="Formato" hidden="1">{"Sin detalle",#N/A,FALSE,"Flujo (redondeado)";"Detallado",#N/A,FALSE,"Flujo (redondeado)"}</definedName>
    <definedName name="formularioapu">#REF!</definedName>
    <definedName name="frequency">{"Monthly";"Semi-Monthly";"Bi-Weekly";"Weekly";"Acc Bi-Weekly";"Acc Weekly"}</definedName>
    <definedName name="FSF" hidden="1">{#N/A,#N/A,FALSE,"masez (10)";#N/A,#N/A,FALSE,"masez (7)";#N/A,#N/A,FALSE,"masez (6)";#N/A,#N/A,FALSE,"masez (5)";#N/A,#N/A,FALSE,"masez (4)";#N/A,#N/A,FALSE,"masez (3)";#N/A,#N/A,FALSE,"masez (2)";#N/A,#N/A,FALSE,"GME";#N/A,#N/A,FALSE,"masez"}</definedName>
    <definedName name="FV">[8]CUADRO_CI_NPA_220KV!$G$102</definedName>
    <definedName name="GG">"Botón de opción 6"</definedName>
    <definedName name="GJLHÑÑGHK" hidden="1">{#N/A,#N/A,FALSE,"masez (10)";#N/A,#N/A,FALSE,"masez (7)";#N/A,#N/A,FALSE,"masez (6)";#N/A,#N/A,FALSE,"masez (5)";#N/A,#N/A,FALSE,"masez (4)";#N/A,#N/A,FALSE,"masez (3)";#N/A,#N/A,FALSE,"masez (2)";#N/A,#N/A,FALSE,"GME";#N/A,#N/A,FALSE,"masez"}</definedName>
    <definedName name="hh" hidden="1">{#N/A,#N/A,FALSE,"minas";#N/A,#N/A,FALSE,"Total_OC015";#N/A,#N/A,FALSE,"ADMIN";#N/A,#N/A,FALSE,"PROCES";#N/A,#N/A,FALSE,"civil";#N/A,#N/A,FALSE,"CAÑER";#N/A,#N/A,FALSE,"ELEC";#N/A,#N/A,FALSE,"INSTR";#N/A,#N/A,FALSE,"PDS";#N/A,#N/A,FALSE,"mecan"}</definedName>
    <definedName name="HHHH" hidden="1">{"'8'!$B$1:$I$46"}</definedName>
    <definedName name="HOJA" hidden="1">{#N/A,#N/A,FALSE,"minas";#N/A,#N/A,FALSE,"Total_OC015";#N/A,#N/A,FALSE,"ADMIN";#N/A,#N/A,FALSE,"PROCES";#N/A,#N/A,FALSE,"civil";#N/A,#N/A,FALSE,"CAÑER";#N/A,#N/A,FALSE,"ELEC";#N/A,#N/A,FALSE,"INSTR";#N/A,#N/A,FALSE,"PDS";#N/A,#N/A,FALSE,"mecan"}</definedName>
    <definedName name="HORASMES">[12]INSTRUCTIVO!$F$11</definedName>
    <definedName name="hrs_lab_dia">[8]MO!$D$6</definedName>
    <definedName name="hrs_lab_sem">[8]MO!$D$4</definedName>
    <definedName name="HTML_CodePage" hidden="1">1252</definedName>
    <definedName name="HTML_Control" hidden="1">{"'Sheet1'!$A$1:$G$85"}</definedName>
    <definedName name="HTML_Description" hidden="1">""</definedName>
    <definedName name="HTML_Email" hidden="1">""</definedName>
    <definedName name="HTML_Header" hidden="1">"Sheet1"</definedName>
    <definedName name="HTML_LastUpdate" hidden="1">"2/24/99"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" hidden="1">"C:\My Documents\MyHTML.htm"</definedName>
    <definedName name="HTML_PathFileMac" hidden="1">"Macintosh HD:HomePageStuff:New_Home_Page:datafile:histret.html"</definedName>
    <definedName name="HTML_Title" hidden="1">"Historical Returns on Stocks, Bonds and Bills"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  <definedName name="IIP.XLS" hidden="1">{#N/A,#N/A,FALSE,"예상손익";#N/A,#N/A,FALSE,"관리분석";#N/A,#N/A,FALSE,"장비분석";#N/A,#N/A,FALSE,"준설분석";#N/A,#N/A,FALSE,"철구분석"}</definedName>
    <definedName name="imm">[8]MO!$G$125</definedName>
    <definedName name="impuestos" hidden="1">{"'Sheet1'!$A$1:$G$85"}</definedName>
    <definedName name="initialWorkingCapital">0</definedName>
    <definedName name="Inversión_Actual">#REF!</definedName>
    <definedName name="Inversiones">#REF!</definedName>
    <definedName name="JUANITO" hidden="1">{"Sens Table",#N/A,FALSE,"Timing &amp; Assumptions";#N/A,#N/A,FALSE,"Key Data &amp; Results";"Cash Flow",#N/A,FALSE,"Cash Flows";#N/A,#N/A,FALSE,"Table of Contents";"Total Op Expenses Base Case",#N/A,FALSE,"Total Op Costs";"Plant Opex Base Case",#N/A,FALSE,"Plant Operating Expenses";"Mine Opex Base Case",#N/A,FALSE,"Mine Op Costs";"View_Base",#N/A,FALSE,"Labor Summary by Operation";"View_Base",#N/A,FALSE,"Labor by Function";"Cost Base",#N/A,FALSE,"Cost Table";"Book Base",#N/A,FALSE,"Book Depreciation";"Mine Plan Base Case",#N/A,FALSE,"Mine Plan";"Unit Costs",#N/A,FALSE,"Timing &amp; Assumptions"}</definedName>
    <definedName name="JUANITO1" hidden="1">{"Sens Table",#N/A,FALSE,"Timing &amp; Assumptions";#N/A,#N/A,FALSE,"Key Data &amp; Results";"Cash Flow",#N/A,FALSE,"Cash Flows";#N/A,#N/A,FALSE,"Table of Contents";"Total Op Expenses Base Case",#N/A,FALSE,"Total Op Costs";"Plant Opex Base Case",#N/A,FALSE,"Plant Operating Expenses";"Mine Opex Base Case",#N/A,FALSE,"Mine Op Costs";"View_Base",#N/A,FALSE,"Labor Summary by Operation";"View_Base",#N/A,FALSE,"Labor by Function";"Cost Base",#N/A,FALSE,"Cost Table";"Book Base",#N/A,FALSE,"Book Depreciation";"Mine Plan Base Case",#N/A,FALSE,"Mine Plan";"Unit Costs",#N/A,FALSE,"Timing &amp; Assumptions"}</definedName>
    <definedName name="JUPOX" hidden="1">{#N/A,#N/A,FALSE,"masez (10)";#N/A,#N/A,FALSE,"masez (7)";#N/A,#N/A,FALSE,"masez (6)";#N/A,#N/A,FALSE,"masez (5)";#N/A,#N/A,FALSE,"masez (4)";#N/A,#N/A,FALSE,"masez (3)";#N/A,#N/A,FALSE,"masez (2)";#N/A,#N/A,FALSE,"GME";#N/A,#N/A,FALSE,"masez"}</definedName>
    <definedName name="KAA">#REF!</definedName>
    <definedName name="kk" hidden="1">{#N/A,#N/A,FALSE,"Total_OC015";#N/A,#N/A,FALSE,"ADMIN";#N/A,#N/A,FALSE,"PROCES";#N/A,#N/A,FALSE,"mecan";#N/A,#N/A,FALSE,"civil";#N/A,#N/A,FALSE,"CAÑER";#N/A,#N/A,FALSE,"ELEC";#N/A,#N/A,FALSE,"INSTR"}</definedName>
    <definedName name="kkk" hidden="1">'[13]#REF'!#REF!</definedName>
    <definedName name="lbsPerTon">2204.6</definedName>
    <definedName name="LH" hidden="1">{#N/A,#N/A,FALSE,"Total_OC015";#N/A,#N/A,FALSE,"ADMIN";#N/A,#N/A,FALSE,"PROCES";#N/A,#N/A,FALSE,"mecan";#N/A,#N/A,FALSE,"civil";#N/A,#N/A,FALSE,"CAÑER";#N/A,#N/A,FALSE,"ELEC";#N/A,#N/A,FALSE,"INSTR"}</definedName>
    <definedName name="Listado_Equipos">#REF!</definedName>
    <definedName name="lk" hidden="1">{#N/A,#N/A,FALSE,"Total_OC015";#N/A,#N/A,FALSE,"ADMIN";#N/A,#N/A,FALSE,"PROCES";#N/A,#N/A,FALSE,"mecan";#N/A,#N/A,FALSE,"civil";#N/A,#N/A,FALSE,"CAÑER";#N/A,#N/A,FALSE,"ELEC";#N/A,#N/A,FALSE,"INSTR"}</definedName>
    <definedName name="ll" hidden="1">{"Sens Table",#N/A,FALSE,"Timing &amp; Assumptions";#N/A,#N/A,FALSE,"Key Data &amp; Results";"Cash Flow",#N/A,FALSE,"Cash Flows";#N/A,#N/A,FALSE,"Table of Contents";"Total Op Expenses Base Case",#N/A,FALSE,"Total Op Costs";"Plant Opex Base Case",#N/A,FALSE,"Plant Operating Expenses";"Mine Opex Base Case",#N/A,FALSE,"Mine Op Costs";"View_Base",#N/A,FALSE,"Labor Summary by Operation";"View_Base",#N/A,FALSE,"Labor by Function";"Cost Base",#N/A,FALSE,"Cost Table";"Book Base",#N/A,FALSE,"Book Depreciation";"Mine Plan Base Case",#N/A,FALSE,"Mine Plan";"Unit Costs",#N/A,FALSE,"Timing &amp; Assumptions"}</definedName>
    <definedName name="lots" hidden="1">{#N/A,#N/A,FALSE,"Total_OC015";#N/A,#N/A,FALSE,"ADMIN";#N/A,#N/A,FALSE,"PROCES";#N/A,#N/A,FALSE,"mecan";#N/A,#N/A,FALSE,"civil";#N/A,#N/A,FALSE,"CAÑER";#N/A,#N/A,FALSE,"ELEC";#N/A,#N/A,FALSE,"INSTR"}</definedName>
    <definedName name="lplegrand">#REF!</definedName>
    <definedName name="MACU">#N/A</definedName>
    <definedName name="mandante">'[14]0-Datos de la Obra'!$D$3</definedName>
    <definedName name="Mano_Obra">#REF!</definedName>
    <definedName name="Margen">[8]MO!$C$7</definedName>
    <definedName name="Margen_01">[8]MO!$C$9</definedName>
    <definedName name="Margen_02">[8]MO!$C$10</definedName>
    <definedName name="Margen_03">[8]MO!$C$11</definedName>
    <definedName name="MargenSub">[8]MO!$C$8</definedName>
    <definedName name="Materiales">#REF!</definedName>
    <definedName name="MESESOBRA">[15]INSTRUCTIVO!$F$9</definedName>
    <definedName name="min_lab_dia">[8]MO!$D$7</definedName>
    <definedName name="modelStartDate">33604</definedName>
    <definedName name="Moneda">#REF!</definedName>
    <definedName name="MPA" hidden="1">{"'Sheet1'!$A$1:$G$85"}</definedName>
    <definedName name="NO" localSheetId="1" hidden="1">{#N/A,#N/A,FALSE,"TEC-01";#N/A,#N/A,FALSE,"TEC - 02";#N/A,#N/A,FALSE,"TEC - 03";#N/A,#N/A,FALSE,"TEC - 04";#N/A,#N/A,FALSE,"TEC-07";#N/A,#N/A,FALSE,"TEC-08";#N/A,#N/A,FALSE,"TEC - 09A";#N/A,#N/A,FALSE,"TEC - 09B";#N/A,#N/A,FALSE,"TEC - 09C";#N/A,#N/A,FALSE,"TEC - 10";#N/A,#N/A,FALSE,"TEC-11"}</definedName>
    <definedName name="NO" localSheetId="3" hidden="1">{#N/A,#N/A,FALSE,"TEC-01";#N/A,#N/A,FALSE,"TEC - 02";#N/A,#N/A,FALSE,"TEC - 03";#N/A,#N/A,FALSE,"TEC - 04";#N/A,#N/A,FALSE,"TEC-07";#N/A,#N/A,FALSE,"TEC-08";#N/A,#N/A,FALSE,"TEC - 09A";#N/A,#N/A,FALSE,"TEC - 09B";#N/A,#N/A,FALSE,"TEC - 09C";#N/A,#N/A,FALSE,"TEC - 10";#N/A,#N/A,FALSE,"TEC-11"}</definedName>
    <definedName name="NO" hidden="1">{#N/A,#N/A,FALSE,"TEC-01";#N/A,#N/A,FALSE,"TEC - 02";#N/A,#N/A,FALSE,"TEC - 03";#N/A,#N/A,FALSE,"TEC - 04";#N/A,#N/A,FALSE,"TEC-07";#N/A,#N/A,FALSE,"TEC-08";#N/A,#N/A,FALSE,"TEC - 09A";#N/A,#N/A,FALSE,"TEC - 09B";#N/A,#N/A,FALSE,"TEC - 09C";#N/A,#N/A,FALSE,"TEC - 10";#N/A,#N/A,FALSE,"TEC-11"}</definedName>
    <definedName name="Nombre">#REF!</definedName>
    <definedName name="nombreobra">'[14]0-Datos de la Obra'!$D$7</definedName>
    <definedName name="nuevo" hidden="1">#REF!</definedName>
    <definedName name="nuevoii" hidden="1">#REF!</definedName>
    <definedName name="numerocontrato">#REF!</definedName>
    <definedName name="numlicitacion">#REF!</definedName>
    <definedName name="ODH" hidden="1">#REF!</definedName>
    <definedName name="oreProductionDaily">26640</definedName>
    <definedName name="OTRO">#REF!</definedName>
    <definedName name="PIPE">#REF!</definedName>
    <definedName name="pipe1">#REF!</definedName>
    <definedName name="Plazo_obra___7_meses">'[11]Gastos Generales'!#REF!</definedName>
    <definedName name="Poc.Nac">#REF!</definedName>
    <definedName name="Por.Imp">#REF!</definedName>
    <definedName name="pp" hidden="1">{"Sens Table",#N/A,FALSE,"Timing &amp; Assumptions";#N/A,#N/A,FALSE,"Key Data &amp; Results";"Cash Flow",#N/A,FALSE,"Cash Flows";#N/A,#N/A,FALSE,"Table of Contents";"Total Op Expenses Base Case",#N/A,FALSE,"Total Op Costs";"Plant Opex Base Case",#N/A,FALSE,"Plant Operating Expenses";"Mine Opex Base Case",#N/A,FALSE,"Mine Op Costs";"View_Base",#N/A,FALSE,"Labor Summary by Operation";"View_Base",#N/A,FALSE,"Labor by Function";"Cost Base",#N/A,FALSE,"Cost Table";"Book Base",#N/A,FALSE,"Book Depreciation";"Mine Plan Base Case",#N/A,FALSE,"Mine Plan";"Unit Costs",#N/A,FALSE,"Timing &amp; Assumptions"}</definedName>
    <definedName name="preProductionDurationMonths">2</definedName>
    <definedName name="Print_Area_MI">#REF!</definedName>
    <definedName name="qq" localSheetId="1" hidden="1">{"Sin detalle",#N/A,FALSE,"Flujo (redondeado)";"Detallado",#N/A,FALSE,"Flujo (redondeado)"}</definedName>
    <definedName name="qq" localSheetId="3" hidden="1">{"Sin detalle",#N/A,FALSE,"Flujo (redondeado)";"Detallado",#N/A,FALSE,"Flujo (redondeado)"}</definedName>
    <definedName name="qq" hidden="1">{"Sin detalle",#N/A,FALSE,"Flujo (redondeado)";"Detallado",#N/A,FALSE,"Flujo (redondeado)"}</definedName>
    <definedName name="qqqq" hidden="1">{"'장비'!$A$3:$M$12"}</definedName>
    <definedName name="qwa" hidden="1">{"Sens Table",#N/A,FALSE,"Timing &amp; Assumptions";#N/A,#N/A,FALSE,"Key Data &amp; Results";"Cash Flow",#N/A,FALSE,"Cash Flows";#N/A,#N/A,FALSE,"Table of Contents";"Total Op Expenses Base Case",#N/A,FALSE,"Total Op Costs";"Plant Opex Base Case",#N/A,FALSE,"Plant Operating Expenses";"Mine Opex Base Case",#N/A,FALSE,"Mine Op Costs";"View_Base",#N/A,FALSE,"Labor Summary by Operation";"View_Base",#N/A,FALSE,"Labor by Function";"Cost Base",#N/A,FALSE,"Cost Table";"Book Base",#N/A,FALSE,"Book Depreciation";"Mine Plan Base Case",#N/A,FALSE,"Mine Plan";"Unit Costs",#N/A,FALSE,"Timing &amp; Assumptions"}</definedName>
    <definedName name="qx" hidden="1">{#N/A,#N/A,FALSE,"masez (10)";#N/A,#N/A,FALSE,"masez (7)";#N/A,#N/A,FALSE,"masez (6)";#N/A,#N/A,FALSE,"masez (5)";#N/A,#N/A,FALSE,"masez (4)";#N/A,#N/A,FALSE,"masez (3)";#N/A,#N/A,FALSE,"masez (2)";#N/A,#N/A,FALSE,"GME";#N/A,#N/A,FALSE,"masez"}</definedName>
    <definedName name="repconstructora">#REF!</definedName>
    <definedName name="RiskAutoStopPercChange">1.5</definedName>
    <definedName name="RiskCollectDistributionSamples">2</definedName>
    <definedName name="RiskExcelReportsGoInNewWorkbook">TRUE</definedName>
    <definedName name="RiskExcelReportsToGenerate">6863</definedName>
    <definedName name="RiskFixedSeed">1</definedName>
    <definedName name="RiskGenerateExcelReportsAtEndOfSimulation">FALSE</definedName>
    <definedName name="RiskHasSettings">TRUE</definedName>
    <definedName name="RiskMinimizeOnStart">FALSE</definedName>
    <definedName name="RiskMonitorConvergence">FALSE</definedName>
    <definedName name="RiskNumIterations">1000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1</definedName>
    <definedName name="RiskStatFunctionsUpdateFreq">1</definedName>
    <definedName name="RiskTemplateSheetName">"myTemplate"</definedName>
    <definedName name="RiskUpdateDisplay">TRUE</definedName>
    <definedName name="RiskUpdateStatFunctions">TRUE</definedName>
    <definedName name="RiskUseDifferentSeedForEachSim">FALSE</definedName>
    <definedName name="RiskUseFixedSeed">FALSE</definedName>
    <definedName name="RiskUseMultipleCPUs">FALSE</definedName>
    <definedName name="RRRRRRR" hidden="1">{"'Sheet1'!$A$1:$G$85"}</definedName>
    <definedName name="rty" hidden="1">{#N/A,#N/A,FALSE,"masez (10)";#N/A,#N/A,FALSE,"masez (7)";#N/A,#N/A,FALSE,"masez (6)";#N/A,#N/A,FALSE,"masez (5)";#N/A,#N/A,FALSE,"masez (4)";#N/A,#N/A,FALSE,"masez (3)";#N/A,#N/A,FALSE,"masez (2)";#N/A,#N/A,FALSE,"GME";#N/A,#N/A,FALSE,"masez"}</definedName>
    <definedName name="s" hidden="1">{#N/A,#N/A,FALSE,"masez (10)";#N/A,#N/A,FALSE,"masez (7)";#N/A,#N/A,FALSE,"masez (6)";#N/A,#N/A,FALSE,"masez (5)";#N/A,#N/A,FALSE,"masez (4)";#N/A,#N/A,FALSE,"masez (3)";#N/A,#N/A,FALSE,"masez (2)";#N/A,#N/A,FALSE,"GME";#N/A,#N/A,FALSE,"masez"}</definedName>
    <definedName name="sd" localSheetId="1" hidden="1">{"Sin detalle",#N/A,FALSE,"Flujo (redondeado)";"Detallado",#N/A,FALSE,"Flujo (redondeado)"}</definedName>
    <definedName name="sd" localSheetId="3" hidden="1">{"Sin detalle",#N/A,FALSE,"Flujo (redondeado)";"Detallado",#N/A,FALSE,"Flujo (redondeado)"}</definedName>
    <definedName name="sd" hidden="1">{"Sin detalle",#N/A,FALSE,"Flujo (redondeado)";"Detallado",#N/A,FALSE,"Flujo (redondeado)"}</definedName>
    <definedName name="sdsdsd" hidden="1">#REF!</definedName>
    <definedName name="SFGAST5" hidden="1">{#N/A,#N/A,FALSE,"IC_Global";#N/A,#N/A,FALSE,"IC_Global (98-f)";#N/A,#N/A,FALSE,"Inc";#N/A,#N/A,FALSE,"CAMBIOS (2)";#N/A,#N/A,FALSE,"EXPL Inc.";#N/A,#N/A,FALSE,"HITOS98";#N/A,#N/A,FALSE,"CURVA ""S"" GLOBAL ";#N/A,#N/A,FALSE,"CURVA ""S"" 1998 "}</definedName>
    <definedName name="SFSTRT" hidden="1">{#N/A,#N/A,FALSE,"masez (10)";#N/A,#N/A,FALSE,"masez (7)";#N/A,#N/A,FALSE,"masez (6)";#N/A,#N/A,FALSE,"masez (5)";#N/A,#N/A,FALSE,"masez (4)";#N/A,#N/A,FALSE,"masez (3)";#N/A,#N/A,FALSE,"masez (2)";#N/A,#N/A,FALSE,"GME";#N/A,#N/A,FALSE,"masez"}</definedName>
    <definedName name="shiftPeriodConversion">0.36</definedName>
    <definedName name="sobreeco">#REF!</definedName>
    <definedName name="spgd.xls" hidden="1">{#N/A,#N/A,FALSE,"사업총괄";#N/A,#N/A,FALSE,"장비사업";#N/A,#N/A,FALSE,"철구사업";#N/A,#N/A,FALSE,"준설사업"}</definedName>
    <definedName name="spgd_1" hidden="1">{#N/A,#N/A,FALSE,"사업총괄";#N/A,#N/A,FALSE,"장비사업";#N/A,#N/A,FALSE,"철구사업";#N/A,#N/A,FALSE,"준설사업"}</definedName>
    <definedName name="spgd_1.xls" hidden="1">{#N/A,#N/A,FALSE,"표지";#N/A,#N/A,FALSE,"조직표";#N/A,#N/A,FALSE,"정직원인원";#N/A,#N/A,FALSE,"사업계획";#N/A,#N/A,FALSE,"부동산";#N/A,#N/A,FALSE,"장비현황";#N/A,#N/A,FALSE,"장비가동";#N/A,#N/A,FALSE,"매각장비";#N/A,#N/A,FALSE,"철구제작";#N/A,#N/A,FALSE,"철구수주";#N/A,#N/A,FALSE,"철구시설";#N/A,#N/A,FALSE,"준설장비";#N/A,#N/A,FALSE,"준설수량";#N/A,#N/A,FALSE,"골재인원";#N/A,#N/A,FALSE,"골재손익";#N/A,#N/A,FALSE,"노조현황"}</definedName>
    <definedName name="ss" localSheetId="1" hidden="1">{"Sin detalle",#N/A,FALSE,"Flujo (redondeado)";"Detallado",#N/A,FALSE,"Flujo (redondeado)"}</definedName>
    <definedName name="ss" localSheetId="3" hidden="1">{"Sin detalle",#N/A,FALSE,"Flujo (redondeado)";"Detallado",#N/A,FALSE,"Flujo (redondeado)"}</definedName>
    <definedName name="ss" hidden="1">{"Sin detalle",#N/A,FALSE,"Flujo (redondeado)";"Detallado",#N/A,FALSE,"Flujo (redondeado)"}</definedName>
    <definedName name="sss" hidden="1">{#N/A,#N/A,FALSE,"masez (10)";#N/A,#N/A,FALSE,"masez (7)";#N/A,#N/A,FALSE,"masez (6)";#N/A,#N/A,FALSE,"masez (5)";#N/A,#N/A,FALSE,"masez (4)";#N/A,#N/A,FALSE,"masez (3)";#N/A,#N/A,FALSE,"masez (2)";#N/A,#N/A,FALSE,"GME";#N/A,#N/A,FALSE,"masez"}</definedName>
    <definedName name="Tasa_cambio">#REF!</definedName>
    <definedName name="taxRate">0.5</definedName>
    <definedName name="TEMP" hidden="1">'[16]EQT-ESTN'!#REF!</definedName>
    <definedName name="testito" hidden="1">{"Sens Table",#N/A,FALSE,"Timing &amp; Assumptions";#N/A,#N/A,FALSE,"Key Data &amp; Results";"Cash Flow",#N/A,FALSE,"Cash Flows";#N/A,#N/A,FALSE,"Table of Contents";"Total Op Expenses Base Case",#N/A,FALSE,"Total Op Costs";"Plant Opex Base Case",#N/A,FALSE,"Plant Operating Expenses";"Mine Opex Base Case",#N/A,FALSE,"Mine Op Costs";"View_Base",#N/A,FALSE,"Labor Summary by Operation";"View_Base",#N/A,FALSE,"Labor by Function";"Cost Base",#N/A,FALSE,"Cost Table";"Book Base",#N/A,FALSE,"Book Depreciation";"Mine Plan Base Case",#N/A,FALSE,"Mine Plan";"Unit Costs",#N/A,FALSE,"Timing &amp; Assumptions"}</definedName>
    <definedName name="_xlnm.Print_Titles" localSheetId="1">'CP_ CD_SE'!$1:$8</definedName>
    <definedName name="_xlnm.Print_Titles">#N/A</definedName>
    <definedName name="TURNO">[17]CPU!$E$7</definedName>
    <definedName name="tuut" hidden="1">{#N/A,#N/A,FALSE,"masez (10)";#N/A,#N/A,FALSE,"masez (7)";#N/A,#N/A,FALSE,"masez (6)";#N/A,#N/A,FALSE,"masez (5)";#N/A,#N/A,FALSE,"masez (4)";#N/A,#N/A,FALSE,"masez (3)";#N/A,#N/A,FALSE,"masez (2)";#N/A,#N/A,FALSE,"GME";#N/A,#N/A,FALSE,"masez"}</definedName>
    <definedName name="UF" localSheetId="1">#REF!</definedName>
    <definedName name="UF" localSheetId="3">#REF!</definedName>
    <definedName name="UF">#REF!</definedName>
    <definedName name="UF_USD">[18]Datos!$C$12</definedName>
    <definedName name="us">#REF!</definedName>
    <definedName name="USC">'[19]G.F.'!$C$8</definedName>
    <definedName name="USD">#REF!</definedName>
    <definedName name="USF">'[19]G.F.'!$C$9</definedName>
    <definedName name="Utilidad">#REF!</definedName>
    <definedName name="valuevx">42.314159</definedName>
    <definedName name="Variables">#REF!</definedName>
    <definedName name="VCXNVJHKKLYJ" hidden="1">{#N/A,#N/A,FALSE,"masez (10)";#N/A,#N/A,FALSE,"masez (7)";#N/A,#N/A,FALSE,"masez (6)";#N/A,#N/A,FALSE,"masez (5)";#N/A,#N/A,FALSE,"masez (4)";#N/A,#N/A,FALSE,"masez (3)";#N/A,#N/A,FALSE,"masez (2)";#N/A,#N/A,FALSE,"GME";#N/A,#N/A,FALSE,"masez"}</definedName>
    <definedName name="vero" hidden="1">{"Sens Table",#N/A,FALSE,"Timing &amp; Assumptions";#N/A,#N/A,FALSE,"Key Data &amp; Results";"Cash Flow",#N/A,FALSE,"Cash Flows";#N/A,#N/A,FALSE,"Table of Contents";"Total Op Expenses Base Case",#N/A,FALSE,"Total Op Costs";"Plant Opex Base Case",#N/A,FALSE,"Plant Operating Expenses";"Mine Opex Base Case",#N/A,FALSE,"Mine Op Costs";"View_Base",#N/A,FALSE,"Labor Summary by Operation";"View_Base",#N/A,FALSE,"Labor by Function";"Cost Base",#N/A,FALSE,"Cost Table";"Book Base",#N/A,FALSE,"Book Depreciation";"Mine Plan Base Case",#N/A,FALSE,"Mine Plan";"Unit Costs",#N/A,FALSE,"Timing &amp; Assumptions"}</definedName>
    <definedName name="viio" hidden="1">{#N/A,#N/A,FALSE,"masez (10)";#N/A,#N/A,FALSE,"masez (7)";#N/A,#N/A,FALSE,"masez (6)";#N/A,#N/A,FALSE,"masez (5)";#N/A,#N/A,FALSE,"masez (4)";#N/A,#N/A,FALSE,"masez (3)";#N/A,#N/A,FALSE,"masez (2)";#N/A,#N/A,FALSE,"GME";#N/A,#N/A,FALSE,"masez"}</definedName>
    <definedName name="vmoneda">#REF!</definedName>
    <definedName name="VV" localSheetId="1" hidden="1">{"Sin detalle",#N/A,FALSE,"Flujo (redondeado)";"Detallado",#N/A,FALSE,"Flujo (redondeado)"}</definedName>
    <definedName name="VV" localSheetId="3" hidden="1">{"Sin detalle",#N/A,FALSE,"Flujo (redondeado)";"Detallado",#N/A,FALSE,"Flujo (redondeado)"}</definedName>
    <definedName name="VV" hidden="1">{"Sin detalle",#N/A,FALSE,"Flujo (redondeado)";"Detallado",#N/A,FALSE,"Flujo (redondeado)"}</definedName>
    <definedName name="vvvv" hidden="1">{"'Sheet1'!$A$1:$G$85"}</definedName>
    <definedName name="wageEscalation">0.02</definedName>
    <definedName name="WERT" hidden="1">{#N/A,#N/A,FALSE,"masez (10)";#N/A,#N/A,FALSE,"masez (7)";#N/A,#N/A,FALSE,"masez (6)";#N/A,#N/A,FALSE,"masez (5)";#N/A,#N/A,FALSE,"masez (4)";#N/A,#N/A,FALSE,"masez (3)";#N/A,#N/A,FALSE,"masez (2)";#N/A,#N/A,FALSE,"GME";#N/A,#N/A,FALSE,"masez"}</definedName>
    <definedName name="wq" localSheetId="1" hidden="1">{"Sin detalle",#N/A,FALSE,"Flujo (redondeado)";"Detallado",#N/A,FALSE,"Flujo (redondeado)"}</definedName>
    <definedName name="wq" localSheetId="3" hidden="1">{"Sin detalle",#N/A,FALSE,"Flujo (redondeado)";"Detallado",#N/A,FALSE,"Flujo (redondeado)"}</definedName>
    <definedName name="wq" hidden="1">{"Sin detalle",#N/A,FALSE,"Flujo (redondeado)";"Detallado",#N/A,FALSE,"Flujo (redondeado)"}</definedName>
    <definedName name="wrn" hidden="1">{#N/A,#N/A,TRUE,"Est. de Fact.";#N/A,#N/A,TRUE,"Capitulo 19";#N/A,#N/A,TRUE,"Proyecto P855"}</definedName>
    <definedName name="wrn.Completo." localSheetId="1" hidden="1">{"Sin detalle",#N/A,FALSE,"Flujo (redondeado)";"Detallado",#N/A,FALSE,"Flujo (redondeado)"}</definedName>
    <definedName name="wrn.Completo." localSheetId="3" hidden="1">{"Sin detalle",#N/A,FALSE,"Flujo (redondeado)";"Detallado",#N/A,FALSE,"Flujo (redondeado)"}</definedName>
    <definedName name="wrn.Completo." hidden="1">{"Sin detalle",#N/A,FALSE,"Flujo (redondeado)";"Detallado",#N/A,FALSE,"Flujo (redondeado)"}</definedName>
    <definedName name="wrn.COSTOS." hidden="1">{#N/A,#N/A,FALSE,"REG";#N/A,#N/A,FALSE,"REM";#N/A,#N/A,FALSE,"REQ";#N/A,#N/A,FALSE,"EQP";#N/A,#N/A,FALSE,"RMAT";#N/A,#N/A,FALSE,"TU";#N/A,#N/A,FALSE,"IN";#N/A,#N/A,FALSE,"EL";#N/A,#N/A,FALSE,"CI";#N/A,#N/A,FALSE,"CON";#N/A,#N/A,FALSE,"EDI";#N/A,#N/A,FALSE,"ING"}</definedName>
    <definedName name="wrn.Día._.API." hidden="1">{#N/A,#N/A,FALSE,"IC_Global";#N/A,#N/A,FALSE,"IC_Global (98-f)";#N/A,#N/A,FALSE,"Inc";#N/A,#N/A,FALSE,"CAMBIOS (2)";#N/A,#N/A,FALSE,"EXPL Inc.";#N/A,#N/A,FALSE,"HITOS98";#N/A,#N/A,FALSE,"CURVA ""S"" GLOBAL ";#N/A,#N/A,FALSE,"CURVA ""S"" 1998 "}</definedName>
    <definedName name="wrn.ep10." hidden="1">{#N/A,#N/A,FALSE,"masez (10)";#N/A,#N/A,FALSE,"masez (7)";#N/A,#N/A,FALSE,"masez (6)";#N/A,#N/A,FALSE,"masez (5)";#N/A,#N/A,FALSE,"masez (4)";#N/A,#N/A,FALSE,"masez (3)";#N/A,#N/A,FALSE,"masez (2)";#N/A,#N/A,FALSE,"GME";#N/A,#N/A,FALSE,"masez"}</definedName>
    <definedName name="wrn.INFORME_XPAND." hidden="1">{"DETALLE_1996",#N/A,FALSE,"flujo";"DETALLE_1997",#N/A,FALSE,"flujo";"GASTOS_INCURRIDOS_1996",#N/A,FALSE,"flujo";"GASTOS_PROGRAMADOS_PARA_1997",#N/A,FALSE,"flujo";#N/A,#N/A,FALSE,"comparat";#N/A,#N/A,FALSE,"costos";#N/A,#N/A,FALSE,"proyctrol"}</definedName>
    <definedName name="wrn.INFORMETEC." localSheetId="1" hidden="1">{#N/A,#N/A,FALSE,"TEC-01";#N/A,#N/A,FALSE,"TEC - 02";#N/A,#N/A,FALSE,"TEC - 03";#N/A,#N/A,FALSE,"TEC - 04";#N/A,#N/A,FALSE,"TEC-07";#N/A,#N/A,FALSE,"TEC-08";#N/A,#N/A,FALSE,"TEC - 09A";#N/A,#N/A,FALSE,"TEC - 09B";#N/A,#N/A,FALSE,"TEC - 09C";#N/A,#N/A,FALSE,"TEC - 10";#N/A,#N/A,FALSE,"TEC-11"}</definedName>
    <definedName name="wrn.INFORMETEC." localSheetId="3" hidden="1">{#N/A,#N/A,FALSE,"TEC-01";#N/A,#N/A,FALSE,"TEC - 02";#N/A,#N/A,FALSE,"TEC - 03";#N/A,#N/A,FALSE,"TEC - 04";#N/A,#N/A,FALSE,"TEC-07";#N/A,#N/A,FALSE,"TEC-08";#N/A,#N/A,FALSE,"TEC - 09A";#N/A,#N/A,FALSE,"TEC - 09B";#N/A,#N/A,FALSE,"TEC - 09C";#N/A,#N/A,FALSE,"TEC - 10";#N/A,#N/A,FALSE,"TEC-11"}</definedName>
    <definedName name="wrn.INFORMETEC." hidden="1">{#N/A,#N/A,FALSE,"TEC-01";#N/A,#N/A,FALSE,"TEC - 02";#N/A,#N/A,FALSE,"TEC - 03";#N/A,#N/A,FALSE,"TEC - 04";#N/A,#N/A,FALSE,"TEC-07";#N/A,#N/A,FALSE,"TEC-08";#N/A,#N/A,FALSE,"TEC - 09A";#N/A,#N/A,FALSE,"TEC - 09B";#N/A,#N/A,FALSE,"TEC - 09C";#N/A,#N/A,FALSE,"TEC - 10";#N/A,#N/A,FALSE,"TEC-11"}</definedName>
    <definedName name="wrn.Print._.Base._.Case._.Statements." hidden="1">{"Sens Table",#N/A,FALSE,"Timing &amp; Assumptions";#N/A,#N/A,FALSE,"Key Data &amp; Results";"Cash Flow",#N/A,FALSE,"Cash Flows";#N/A,#N/A,FALSE,"Table of Contents";"Total Op Expenses Base Case",#N/A,FALSE,"Total Op Costs";"Plant Opex Base Case",#N/A,FALSE,"Plant Operating Expenses";"Mine Opex Base Case",#N/A,FALSE,"Mine Op Costs";"View_Base",#N/A,FALSE,"Labor Summary by Operation";"View_Base",#N/A,FALSE,"Labor by Function";"Cost Base",#N/A,FALSE,"Cost Table";"Book Base",#N/A,FALSE,"Book Depreciation";"Mine Plan Base Case",#N/A,FALSE,"Mine Plan";"Unit Costs",#N/A,FALSE,"Timing &amp; Assumptions"}</definedName>
    <definedName name="wrn.print1." hidden="1">{#N/A,#N/A,TRUE,"Est. de Fact.";#N/A,#N/A,TRUE,"Capitulo 19";#N/A,#N/A,TRUE,"Proyecto P855"}</definedName>
    <definedName name="wrn.PRINTBAS." hidden="1">{#N/A,#N/A,FALSE,"Total_OC015";#N/A,#N/A,FALSE,"ADMIN";#N/A,#N/A,FALSE,"PROCES";#N/A,#N/A,FALSE,"mecan";#N/A,#N/A,FALSE,"civil";#N/A,#N/A,FALSE,"CAÑER";#N/A,#N/A,FALSE,"ELEC";#N/A,#N/A,FALSE,"INSTR"}</definedName>
    <definedName name="wrn.PRINTEPRS." hidden="1">{#N/A,#N/A,FALSE,"minas";#N/A,#N/A,FALSE,"Total_OC015";#N/A,#N/A,FALSE,"ADMIN";#N/A,#N/A,FALSE,"PROCES";#N/A,#N/A,FALSE,"civil";#N/A,#N/A,FALSE,"CAÑER";#N/A,#N/A,FALSE,"ELEC";#N/A,#N/A,FALSE,"INSTR";#N/A,#N/A,FALSE,"PDS";#N/A,#N/A,FALSE,"mecan"}</definedName>
    <definedName name="wrn.printeprs1" hidden="1">{#N/A,#N/A,FALSE,"minas";#N/A,#N/A,FALSE,"Total_OC015";#N/A,#N/A,FALSE,"ADMIN";#N/A,#N/A,FALSE,"PROCES";#N/A,#N/A,FALSE,"civil";#N/A,#N/A,FALSE,"CAÑER";#N/A,#N/A,FALSE,"ELEC";#N/A,#N/A,FALSE,"INSTR";#N/A,#N/A,FALSE,"PDS";#N/A,#N/A,FALSE,"mecan"}</definedName>
    <definedName name="wrn.struckgi." hidden="1">{#N/A,#N/A,TRUE,"arnitower";#N/A,#N/A,TRUE,"arnigarage "}</definedName>
    <definedName name="wrn.Una._.Hoja." localSheetId="1" hidden="1">{"Sin detalle",#N/A,FALSE,"Flujo (redondeado)"}</definedName>
    <definedName name="wrn.Una._.Hoja." localSheetId="3" hidden="1">{"Sin detalle",#N/A,FALSE,"Flujo (redondeado)"}</definedName>
    <definedName name="wrn.Una._.Hoja." hidden="1">{"Sin detalle",#N/A,FALSE,"Flujo (redondeado)"}</definedName>
    <definedName name="wrn.unidades." hidden="1">{#N/A,#N/A,FALSE,"RESUMEN";#N/A,#N/A,FALSE,"GG-GI";#N/A,#N/A,FALSE,"AMB";#N/A,#N/A,FALSE,"EyR";#N/A,#N/A,FALSE,"UCP";#N/A,#N/A,FALSE,"IND";#N/A,#N/A,FALSE,"LR";#N/A,#N/A,FALSE,"PRV";#N/A,#N/A,FALSE,"TÚNELES";#N/A,#N/A,FALSE,"IDT";#N/A,#N/A,FALSE,"ING"}</definedName>
    <definedName name="wrn.건설기계사업소._.상반기보고." hidden="1">{#N/A,#N/A,FALSE,"사업총괄";#N/A,#N/A,FALSE,"장비사업";#N/A,#N/A,FALSE,"철구사업";#N/A,#N/A,FALSE,"준설사업"}</definedName>
    <definedName name="wrn.변경예산." hidden="1">{#VALUE!,#N/A,FALSE,0;#N/A,#N/A,FALSE,0;#N/A,#N/A,FALSE,0;#N/A,#N/A,FALSE,0}</definedName>
    <definedName name="wrn.사업현황." hidden="1">{#N/A,#N/A,FALSE,"표지";#N/A,#N/A,FALSE,"조직표";#N/A,#N/A,FALSE,"정직원인원";#N/A,#N/A,FALSE,"사업계획";#N/A,#N/A,FALSE,"부동산";#N/A,#N/A,FALSE,"장비현황";#N/A,#N/A,FALSE,"장비가동";#N/A,#N/A,FALSE,"매각장비";#N/A,#N/A,FALSE,"철구제작";#N/A,#N/A,FALSE,"철구수주";#N/A,#N/A,FALSE,"철구시설";#N/A,#N/A,FALSE,"준설장비";#N/A,#N/A,FALSE,"준설수량";#N/A,#N/A,FALSE,"골재인원";#N/A,#N/A,FALSE,"골재손익";#N/A,#N/A,FALSE,"노조현황"}</definedName>
    <definedName name="wrn.예상손익." hidden="1">{#N/A,#N/A,FALSE,"예상손익";#N/A,#N/A,FALSE,"관리분석";#N/A,#N/A,FALSE,"장비분석";#N/A,#N/A,FALSE,"준설분석";#N/A,#N/A,FALSE,"철구분석"}</definedName>
    <definedName name="wsdf" hidden="1">{#N/A,#N/A,FALSE,"Total_OC015";#N/A,#N/A,FALSE,"ADMIN";#N/A,#N/A,FALSE,"PROCES";#N/A,#N/A,FALSE,"mecan";#N/A,#N/A,FALSE,"civil";#N/A,#N/A,FALSE,"CAÑER";#N/A,#N/A,FALSE,"ELEC";#N/A,#N/A,FALSE,"INSTR"}</definedName>
    <definedName name="www" hidden="1">{#N/A,#N/A,FALSE,"masez (10)";#N/A,#N/A,FALSE,"masez (7)";#N/A,#N/A,FALSE,"masez (6)";#N/A,#N/A,FALSE,"masez (5)";#N/A,#N/A,FALSE,"masez (4)";#N/A,#N/A,FALSE,"masez (3)";#N/A,#N/A,FALSE,"masez (2)";#N/A,#N/A,FALSE,"GME";#N/A,#N/A,FALSE,"masez"}</definedName>
    <definedName name="wwwww" localSheetId="1" hidden="1">{"Sin detalle",#N/A,FALSE,"Flujo (redondeado)";"Detallado",#N/A,FALSE,"Flujo (redondeado)"}</definedName>
    <definedName name="wwwww" localSheetId="3" hidden="1">{"Sin detalle",#N/A,FALSE,"Flujo (redondeado)";"Detallado",#N/A,FALSE,"Flujo (redondeado)"}</definedName>
    <definedName name="wwwww" hidden="1">{"Sin detalle",#N/A,FALSE,"Flujo (redondeado)";"Detallado",#N/A,FALSE,"Flujo (redondeado)"}</definedName>
    <definedName name="xd" hidden="1">{#N/A,#N/A,TRUE,"Est. de Fact.";#N/A,#N/A,TRUE,"Capitulo 19";#N/A,#N/A,TRUE,"Proyecto P855"}</definedName>
    <definedName name="XX" hidden="1">{#N/A,#N/A,FALSE,"masez (10)";#N/A,#N/A,FALSE,"masez (7)";#N/A,#N/A,FALSE,"masez (6)";#N/A,#N/A,FALSE,"masez (5)";#N/A,#N/A,FALSE,"masez (4)";#N/A,#N/A,FALSE,"masez (3)";#N/A,#N/A,FALSE,"masez (2)";#N/A,#N/A,FALSE,"GME";#N/A,#N/A,FALSE,"masez"}</definedName>
    <definedName name="xxx" hidden="1">{"Sens Table",#N/A,FALSE,"Timing &amp; Assumptions";#N/A,#N/A,FALSE,"Key Data &amp; Results";"Cash Flow",#N/A,FALSE,"Cash Flows";#N/A,#N/A,FALSE,"Table of Contents";"Total Op Expenses Base Case",#N/A,FALSE,"Total Op Costs";"Plant Opex Base Case",#N/A,FALSE,"Plant Operating Expenses";"Mine Opex Base Case",#N/A,FALSE,"Mine Op Costs";"View_Base",#N/A,FALSE,"Labor Summary by Operation";"View_Base",#N/A,FALSE,"Labor by Function";"Cost Base",#N/A,FALSE,"Cost Table";"Book Base",#N/A,FALSE,"Book Depreciation";"Mine Plan Base Case",#N/A,FALSE,"Mine Plan";"Unit Costs",#N/A,FALSE,"Timing &amp; Assumptions"}</definedName>
    <definedName name="XXXX" hidden="1">{#N/A,#N/A,FALSE,"masez (10)";#N/A,#N/A,FALSE,"masez (7)";#N/A,#N/A,FALSE,"masez (6)";#N/A,#N/A,FALSE,"masez (5)";#N/A,#N/A,FALSE,"masez (4)";#N/A,#N/A,FALSE,"masez (3)";#N/A,#N/A,FALSE,"masez (2)";#N/A,#N/A,FALSE,"GME";#N/A,#N/A,FALSE,"masez"}</definedName>
    <definedName name="xxxx1" hidden="1">{"DETALLE_1996",#N/A,FALSE,"flujo";"DETALLE_1997",#N/A,FALSE,"flujo";"GASTOS_INCURRIDOS_1996",#N/A,FALSE,"flujo";"GASTOS_PROGRAMADOS_PARA_1997",#N/A,FALSE,"flujo";#N/A,#N/A,FALSE,"comparat";#N/A,#N/A,FALSE,"costos";#N/A,#N/A,FALSE,"proyctrol"}</definedName>
    <definedName name="xxxxx" hidden="1">'[20]escenario 1'!$A$1</definedName>
    <definedName name="yy" hidden="1">{#N/A,#N/A,FALSE,"Total_OC015";#N/A,#N/A,FALSE,"ADMIN";#N/A,#N/A,FALSE,"PROCES";#N/A,#N/A,FALSE,"mecan";#N/A,#N/A,FALSE,"civil";#N/A,#N/A,FALSE,"CAÑER";#N/A,#N/A,FALSE,"ELEC";#N/A,#N/A,FALSE,"INSTR"}</definedName>
    <definedName name="Z_A0818C95_8CE7_452F_A1FC_D931F06FF641_.wvu.PrintArea" hidden="1">#REF!</definedName>
    <definedName name="Z_A0818C95_8CE7_452F_A1FC_D931F06FF641_.wvu.Rows" hidden="1">#REF!,#REF!</definedName>
    <definedName name="ZD" localSheetId="1" hidden="1">{"Sin detalle",#N/A,FALSE,"Flujo (redondeado)";"Detallado",#N/A,FALSE,"Flujo (redondeado)"}</definedName>
    <definedName name="ZD" localSheetId="3" hidden="1">{"Sin detalle",#N/A,FALSE,"Flujo (redondeado)";"Detallado",#N/A,FALSE,"Flujo (redondeado)"}</definedName>
    <definedName name="ZD" hidden="1">{"Sin detalle",#N/A,FALSE,"Flujo (redondeado)";"Detallado",#N/A,FALSE,"Flujo (redondeado)"}</definedName>
    <definedName name="zz" hidden="1">{"Sens Table",#N/A,FALSE,"Timing &amp; Assumptions";#N/A,#N/A,FALSE,"Key Data &amp; Results";"Cash Flow",#N/A,FALSE,"Cash Flows";#N/A,#N/A,FALSE,"Table of Contents";"Total Op Expenses Base Case",#N/A,FALSE,"Total Op Costs";"Plant Opex Base Case",#N/A,FALSE,"Plant Operating Expenses";"Mine Opex Base Case",#N/A,FALSE,"Mine Op Costs";"View_Base",#N/A,FALSE,"Labor Summary by Operation";"View_Base",#N/A,FALSE,"Labor by Function";"Cost Base",#N/A,FALSE,"Cost Table";"Book Base",#N/A,FALSE,"Book Depreciation";"Mine Plan Base Case",#N/A,FALSE,"Mine Plan";"Unit Costs",#N/A,FALSE,"Timing &amp; Assumptions"}</definedName>
    <definedName name="건기" hidden="1">{#N/A,#N/A,FALSE,"사업총괄";#N/A,#N/A,FALSE,"장비사업";#N/A,#N/A,FALSE,"철구사업";#N/A,#N/A,FALSE,"준설사업"}</definedName>
    <definedName name="건기2" hidden="1">{#N/A,#N/A,FALSE,"사업총괄";#N/A,#N/A,FALSE,"장비사업";#N/A,#N/A,FALSE,"철구사업";#N/A,#N/A,FALSE,"준설사업"}</definedName>
    <definedName name="건설기계새로움" hidden="1">{#VALUE!,#N/A,FALSE,0;#N/A,#N/A,FALSE,0;#N/A,#N/A,FALSE,0;#N/A,#N/A,FALSE,0}</definedName>
    <definedName name="견적조건" hidden="1">[21]산근!#REF!</definedName>
    <definedName name="김은철" hidden="1">{#N/A,#N/A,FALSE,"예상손익";#N/A,#N/A,FALSE,"관리분석";#N/A,#N/A,FALSE,"장비분석";#N/A,#N/A,FALSE,"준설분석";#N/A,#N/A,FALSE,"철구분석"}</definedName>
    <definedName name="부대공사" hidden="1">#REF!</definedName>
    <definedName name="분석표" hidden="1">{#N/A,#N/A,FALSE,"사업총괄";#N/A,#N/A,FALSE,"장비사업";#N/A,#N/A,FALSE,"철구사업";#N/A,#N/A,FALSE,"준설사업"}</definedName>
    <definedName name="상하이IIP" hidden="1">{#N/A,#N/A,FALSE,"예상손익";#N/A,#N/A,FALSE,"관리분석";#N/A,#N/A,FALSE,"장비분석";#N/A,#N/A,FALSE,"준설분석";#N/A,#N/A,FALSE,"철구분석"}</definedName>
    <definedName name="새이름" hidden="1">{#N/A,#N/A,FALSE,"표지";#N/A,#N/A,FALSE,"조직표";#N/A,#N/A,FALSE,"정직원인원";#N/A,#N/A,FALSE,"사업계획";#N/A,#N/A,FALSE,"부동산";#N/A,#N/A,FALSE,"장비현황";#N/A,#N/A,FALSE,"장비가동";#N/A,#N/A,FALSE,"매각장비";#N/A,#N/A,FALSE,"철구제작";#N/A,#N/A,FALSE,"철구수주";#N/A,#N/A,FALSE,"철구시설";#N/A,#N/A,FALSE,"준설장비";#N/A,#N/A,FALSE,"준설수량";#N/A,#N/A,FALSE,"골재인원";#N/A,#N/A,FALSE,"골재손익";#N/A,#N/A,FALSE,"노조현황"}</definedName>
    <definedName name="조견표1" hidden="1">{#N/A,#N/A,FALSE,"예상손익";#N/A,#N/A,FALSE,"관리분석";#N/A,#N/A,FALSE,"장비분석";#N/A,#N/A,FALSE,"준설분석";#N/A,#N/A,FALSE,"철구분석"}</definedName>
    <definedName name="참고자료" hidden="1">{#VALUE!,#N/A,FALSE,0;#N/A,#N/A,FALSE,0;#N/A,#N/A,FALSE,0;#N/A,#N/A,FALSE,0}</definedName>
    <definedName name="한동준" hidden="1">{#N/A,#N/A,FALSE,"사업총괄";#N/A,#N/A,FALSE,"장비사업";#N/A,#N/A,FALSE,"철구사업";#N/A,#N/A,FALSE,"준설사업"}</definedName>
    <definedName name="해ㅐㅇ" hidden="1">{#N/A,#N/A,FALSE,"표지";#N/A,#N/A,FALSE,"조직표";#N/A,#N/A,FALSE,"정직원인원";#N/A,#N/A,FALSE,"사업계획";#N/A,#N/A,FALSE,"부동산";#N/A,#N/A,FALSE,"장비현황";#N/A,#N/A,FALSE,"장비가동";#N/A,#N/A,FALSE,"매각장비";#N/A,#N/A,FALSE,"철구제작";#N/A,#N/A,FALSE,"철구수주";#N/A,#N/A,FALSE,"철구시설";#N/A,#N/A,FALSE,"준설장비";#N/A,#N/A,FALSE,"준설수량";#N/A,#N/A,FALSE,"골재인원";#N/A,#N/A,FALSE,"골재손익";#N/A,#N/A,FALSE,"노조현황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5" i="9" l="1"/>
  <c r="G42" i="10"/>
  <c r="G25" i="10"/>
  <c r="G18" i="10"/>
  <c r="G80" i="9"/>
  <c r="E224" i="9"/>
  <c r="E223" i="9"/>
  <c r="G247" i="9" l="1"/>
  <c r="G239" i="9"/>
  <c r="G233" i="9"/>
  <c r="G24" i="28" s="1"/>
  <c r="G226" i="9"/>
  <c r="G220" i="9"/>
  <c r="G212" i="9"/>
  <c r="G205" i="9"/>
  <c r="G200" i="9"/>
  <c r="G194" i="9"/>
  <c r="G22" i="28" s="1"/>
  <c r="G180" i="9"/>
  <c r="G171" i="9"/>
  <c r="G161" i="9"/>
  <c r="G134" i="9"/>
  <c r="G112" i="9"/>
  <c r="G96" i="9"/>
  <c r="G87" i="9"/>
  <c r="G48" i="9"/>
  <c r="G42" i="9"/>
  <c r="G36" i="9"/>
  <c r="G19" i="9"/>
  <c r="G102" i="27"/>
  <c r="G91" i="27"/>
  <c r="G76" i="27"/>
  <c r="G66" i="27"/>
  <c r="G67" i="27" s="1"/>
  <c r="G39" i="27"/>
  <c r="G33" i="27"/>
  <c r="G27" i="27"/>
  <c r="G19" i="27"/>
  <c r="G26" i="28" l="1"/>
  <c r="G40" i="27"/>
  <c r="G92" i="27"/>
  <c r="G20" i="28"/>
  <c r="G135" i="9"/>
  <c r="G16" i="28" s="1"/>
  <c r="G49" i="9"/>
  <c r="G18" i="28"/>
  <c r="G240" i="9"/>
  <c r="G104" i="27" l="1"/>
  <c r="G249" i="9"/>
  <c r="G14" i="28"/>
  <c r="G34" i="28" l="1"/>
  <c r="G28" i="28"/>
  <c r="G30" i="28" l="1"/>
  <c r="G34" i="10"/>
  <c r="G35" i="10" s="1"/>
  <c r="G32" i="28" s="1"/>
  <c r="G46" i="10" l="1"/>
  <c r="G48" i="10" s="1"/>
  <c r="G52" i="10"/>
  <c r="G38" i="28" l="1"/>
  <c r="G36" i="28"/>
  <c r="G41" i="28" l="1"/>
</calcChain>
</file>

<file path=xl/sharedStrings.xml><?xml version="1.0" encoding="utf-8"?>
<sst xmlns="http://schemas.openxmlformats.org/spreadsheetml/2006/main" count="796" uniqueCount="370">
  <si>
    <t>RESUMEN DEL CUADRO DETALLE DE VALORIZACION CONSTRUCCION</t>
  </si>
  <si>
    <t>Dolares</t>
  </si>
  <si>
    <t xml:space="preserve">Grupo </t>
  </si>
  <si>
    <t xml:space="preserve">de </t>
  </si>
  <si>
    <t xml:space="preserve">Descripción Referencial </t>
  </si>
  <si>
    <t>ítemes</t>
  </si>
  <si>
    <t>SERVICIOS DE INGENIERÍA Y ESTUDIOS</t>
  </si>
  <si>
    <t xml:space="preserve">SUMINISTRO DE EQUIPOS Y MATERIALES </t>
  </si>
  <si>
    <t>CONSTRUCCIÓN</t>
  </si>
  <si>
    <t>MONTAJE DE ESTRUCTURAS, EQUIPOS y SISTEMAS</t>
  </si>
  <si>
    <t>OBRAS ELÉCTRICAS</t>
  </si>
  <si>
    <t>SISTEMAS DE CONTROL, PROTECCIÓN, MEDIDAS Y SCADA</t>
  </si>
  <si>
    <t>PRUEBAS</t>
  </si>
  <si>
    <t xml:space="preserve">INSTALACIONES DE FAENA </t>
  </si>
  <si>
    <t>SEGUROS</t>
  </si>
  <si>
    <t>COSTOS INDIRECTOS Y GASTOS GENERALES DEL CONTRATISTA</t>
  </si>
  <si>
    <t>MITIGACIONES AMBIENTALES DE LA CONSTRUCCION Y MONTAJE</t>
  </si>
  <si>
    <t>IMPREVISTOS DEL CONTRATISTA</t>
  </si>
  <si>
    <t>UTILIDADES DEL CONTRATISTA</t>
  </si>
  <si>
    <t>PRECIO TOTAL</t>
  </si>
  <si>
    <t>Notas:</t>
  </si>
  <si>
    <t>1.- El oferente debe usar solo como referencia las partidas indicadas en el presente documento (desde la 1 a 13) y sera su responsabilidad a gregar todas las partidas necesarias para la correcta ejecucion y puesta en servicio del proyecto, según lo indicado en las bases de licitación del CEN.</t>
  </si>
  <si>
    <t>2.- Las cantidades y/o volumenes de partidas indicadas en la pestaña CP_CD_ SE son referenciales y será su responsablidad verificarlas respecto a los entregables que complementan el presente documento.</t>
  </si>
  <si>
    <t>3.- Las cantidades y/o volumenes de partidas indicadas en la pestaña CP_CD_LT son referenciales y será su responsablidad verificarlas respecto a los entregables que complementan el presente documento.</t>
  </si>
  <si>
    <t>4.- El oferente debe presentarla valorización de las partidas en este mismo formato, no se deben eliminar pestañas.</t>
  </si>
  <si>
    <t>5.- Exclusiones: Inspección tecnica en obra, elaboración y tramitación de DIA, EIA o Pertinencia, compra de terrenos, servidumbres y concesión electrica.</t>
  </si>
  <si>
    <t>6.- Los imprevistos y/o riesgos deben estar claramente identificados en la pestaña CP_CI. Esto significa que las partidas de las pestañas CP_CD_ SE y CP_CD_LT no deben considerar imprevistos o riesgos.</t>
  </si>
  <si>
    <t>Fecha:______________________________</t>
  </si>
  <si>
    <t/>
  </si>
  <si>
    <t>FECHA</t>
  </si>
  <si>
    <t>COSTOS DIRECTOS
SUBESTACIÓN</t>
  </si>
  <si>
    <t>Ítem</t>
  </si>
  <si>
    <t>Descripción</t>
  </si>
  <si>
    <t>Ud</t>
  </si>
  <si>
    <t>Cant</t>
  </si>
  <si>
    <t>Precio unit</t>
  </si>
  <si>
    <t>Precio total</t>
  </si>
  <si>
    <t>USD</t>
  </si>
  <si>
    <t>1</t>
  </si>
  <si>
    <t>Ingenieria y Estudios</t>
  </si>
  <si>
    <t>1.1</t>
  </si>
  <si>
    <t>Estudios</t>
  </si>
  <si>
    <t>Entrega de Antecedentes al CEN (Todos los requeridos en los anexos del CEN)</t>
  </si>
  <si>
    <t>gl</t>
  </si>
  <si>
    <t>Estudios eléctricos para equipamiento, según E.T.P.</t>
  </si>
  <si>
    <t>Estudios sísmicos</t>
  </si>
  <si>
    <t>Estudios eléctricos (iniciales y previos a la PES y todos los requeridos en anexos del CEN)</t>
  </si>
  <si>
    <t>Mecanica de suelos</t>
  </si>
  <si>
    <t>Topografia</t>
  </si>
  <si>
    <t>Otros (Especificar)</t>
  </si>
  <si>
    <t>Subtotal Estudios</t>
  </si>
  <si>
    <t>1.2</t>
  </si>
  <si>
    <t>Ingeniería SE</t>
  </si>
  <si>
    <t>Ingeniería obras eléctricas</t>
  </si>
  <si>
    <t>Ingeniería sistemas de control y medida</t>
  </si>
  <si>
    <t>Ingeniería sistemas de protecciones</t>
  </si>
  <si>
    <t>Ingeniería sistema Scada</t>
  </si>
  <si>
    <t>Ingeniería sistemas de comunicaciones</t>
  </si>
  <si>
    <t>Ingeniería servicios auxiliares</t>
  </si>
  <si>
    <t>Ingeniería obras civiles (fundaciones, canaletas, etc.)</t>
  </si>
  <si>
    <t>Ingeniería para edificaciones</t>
  </si>
  <si>
    <t>Ingeniería para sistema de puesta a tierra</t>
  </si>
  <si>
    <t>Ingeniería sistemas de detección de incendio de edificaciones</t>
  </si>
  <si>
    <t xml:space="preserve">Ingenieria sistemas de alumbrado </t>
  </si>
  <si>
    <t>Ingeniería sistemas de climatización</t>
  </si>
  <si>
    <t xml:space="preserve">Planos As Built </t>
  </si>
  <si>
    <t>Subtotal Ingenieria SE</t>
  </si>
  <si>
    <t>1.4</t>
  </si>
  <si>
    <t>Ingenieria de Terreno</t>
  </si>
  <si>
    <t>Planos As-Built</t>
  </si>
  <si>
    <t>Subtotal Ingenieria de Terreno</t>
  </si>
  <si>
    <t>1.5</t>
  </si>
  <si>
    <t>Gestión deInfotecnica Y PGP</t>
  </si>
  <si>
    <t>Infoctecnica</t>
  </si>
  <si>
    <t>PGP y proceso de interconexión</t>
  </si>
  <si>
    <t>Subtotal PGP + Infotecnica</t>
  </si>
  <si>
    <t>Total Estudios e Ingenieria</t>
  </si>
  <si>
    <t>2</t>
  </si>
  <si>
    <t>Suministros</t>
  </si>
  <si>
    <t>2.1</t>
  </si>
  <si>
    <t>Equipos Principales y Transformacion</t>
  </si>
  <si>
    <t>2.1.1</t>
  </si>
  <si>
    <t>Equipos Alta Tensión</t>
  </si>
  <si>
    <t xml:space="preserve">Pararrayos </t>
  </si>
  <si>
    <t>c/u</t>
  </si>
  <si>
    <t>(*)</t>
  </si>
  <si>
    <t xml:space="preserve">Transformador de Potencial Capacitivo </t>
  </si>
  <si>
    <t xml:space="preserve">Transformador de Corriente </t>
  </si>
  <si>
    <t xml:space="preserve">Desconectador Tripolar Horizontal S/PAT </t>
  </si>
  <si>
    <t xml:space="preserve">Desconectador Tripolar Horizontal C/PAT </t>
  </si>
  <si>
    <t xml:space="preserve">Desconectador Pantografo </t>
  </si>
  <si>
    <t xml:space="preserve">Interruptor de Poder Tripolar </t>
  </si>
  <si>
    <t xml:space="preserve">Aislador de Pedestal Station Post </t>
  </si>
  <si>
    <t xml:space="preserve">Transformador de Potencial Inductivo </t>
  </si>
  <si>
    <t xml:space="preserve">Trampa de Onda </t>
  </si>
  <si>
    <t>2.1.3</t>
  </si>
  <si>
    <t>Equipos Media Tensión</t>
  </si>
  <si>
    <t>Pararrayos</t>
  </si>
  <si>
    <t>Transformador de Potencial</t>
  </si>
  <si>
    <t>Transformador de Corriente</t>
  </si>
  <si>
    <t>Desconectador BYPass M.Vertical</t>
  </si>
  <si>
    <t>Desconectador Monopolar M.Vertical</t>
  </si>
  <si>
    <t>Interruptores</t>
  </si>
  <si>
    <t>Desconectador Fusible</t>
  </si>
  <si>
    <t>Aislador de Pedestal Station Post</t>
  </si>
  <si>
    <t>2.1.4</t>
  </si>
  <si>
    <t>Equipos Transformacion</t>
  </si>
  <si>
    <t>Transformador de poder AT/MT</t>
  </si>
  <si>
    <t>Transformador SSAA</t>
  </si>
  <si>
    <t>Subtotal Equipos Principales y Transformacion</t>
  </si>
  <si>
    <t>2.2</t>
  </si>
  <si>
    <t>Equipos para SSAA</t>
  </si>
  <si>
    <t>Transformador de Corriente (Medicion) para SSAA</t>
  </si>
  <si>
    <t>Transformador de Potencial (Medicion) para SSAA</t>
  </si>
  <si>
    <t>Equipo de Protección para SSAA</t>
  </si>
  <si>
    <t>Subtotal Equipos para SSAA</t>
  </si>
  <si>
    <t>2.3</t>
  </si>
  <si>
    <t>Control, Protecciones SCADA y Telecomunicaciones</t>
  </si>
  <si>
    <t>Sistema de SCADA</t>
  </si>
  <si>
    <t>Sistema de Control, Protecciones y medicion AT</t>
  </si>
  <si>
    <t>Sistema de Control, Protecciones y medicion MT</t>
  </si>
  <si>
    <t xml:space="preserve">Sistemas de Telecomunicaciones y Teleprotecciones </t>
  </si>
  <si>
    <t>Revisiones y ajuste en subestaciones a seccionar</t>
  </si>
  <si>
    <t>Subtotal Control, Protecciones , Scada y Telecomunicaciones</t>
  </si>
  <si>
    <t>2.4</t>
  </si>
  <si>
    <t>Equipos y Sistemas Auxiliares</t>
  </si>
  <si>
    <t>Suministro de bancos de baterías</t>
  </si>
  <si>
    <t>Suministro de cargador de baterías</t>
  </si>
  <si>
    <t>Suministro de Grupo Generador y Tablero de Transferencia Automático</t>
  </si>
  <si>
    <t xml:space="preserve">Tableros de distribución Vca </t>
  </si>
  <si>
    <t>Tableros de distribución Vcc</t>
  </si>
  <si>
    <t>Tableros de Alumbrado</t>
  </si>
  <si>
    <t>Sistemas de detección, alarma y extinción de incendio de Transformador incluye bomba</t>
  </si>
  <si>
    <t>Sistemas de detección, alarma y extinción de incendio de salas electricas</t>
  </si>
  <si>
    <t>Suministro sistemas de climatización y presurización</t>
  </si>
  <si>
    <t>Suministro de Gabinete tipo rack con dos Inversores 1 kVA para alojar los equipos de Enlace de Comunicaciones</t>
  </si>
  <si>
    <t>Sistema de Almacenamiento, Acondicionamiento y Abastecimiento de Agua Potable</t>
  </si>
  <si>
    <t>Sistema alcantarillado (fosa septica y drenes)</t>
  </si>
  <si>
    <t>Subtotal Equipos y Sistemas Auxiliares</t>
  </si>
  <si>
    <t>2.5</t>
  </si>
  <si>
    <t>Otros Suministros</t>
  </si>
  <si>
    <t>Estructuras Altas AT (marco de línea - marco de barra)</t>
  </si>
  <si>
    <t>kg</t>
  </si>
  <si>
    <t>Parron media tensión</t>
  </si>
  <si>
    <t>Estructuras Bajas AT (Equipos Primarios)</t>
  </si>
  <si>
    <t>Conductor de barras SE</t>
  </si>
  <si>
    <t>m</t>
  </si>
  <si>
    <t>Conductor de media</t>
  </si>
  <si>
    <t>Conjuntos y Aisladores SE</t>
  </si>
  <si>
    <t>Conectores AT/MT</t>
  </si>
  <si>
    <t>Un</t>
  </si>
  <si>
    <t>Cable de Cu duro</t>
  </si>
  <si>
    <t>Cable de Cu blando</t>
  </si>
  <si>
    <t>Malla Aerea</t>
  </si>
  <si>
    <t>Cable para fuerza en baja tensión, sin pantalla</t>
  </si>
  <si>
    <t xml:space="preserve">Cable de control en baja tensión, apantallado. </t>
  </si>
  <si>
    <t>Cerco Patio ACMA</t>
  </si>
  <si>
    <t>Cerco Perimetral Buldog</t>
  </si>
  <si>
    <t>Cámara tapa diamantada galvanizada</t>
  </si>
  <si>
    <t>Sistemas de iluminación</t>
  </si>
  <si>
    <t>Canalizaciones Eléctricas</t>
  </si>
  <si>
    <t>Señaléticas</t>
  </si>
  <si>
    <t>Subtotal Otros suministros</t>
  </si>
  <si>
    <t>Total Suministros</t>
  </si>
  <si>
    <t xml:space="preserve">3           </t>
  </si>
  <si>
    <t xml:space="preserve">Construcción </t>
  </si>
  <si>
    <t>3.1</t>
  </si>
  <si>
    <t>Obras Civiles</t>
  </si>
  <si>
    <t>3.1.1</t>
  </si>
  <si>
    <t>Construcción</t>
  </si>
  <si>
    <t>Escarpe, carguio sobre camión y traslado a botadero, e = 20 cm aprox</t>
  </si>
  <si>
    <t>m3 Geom.</t>
  </si>
  <si>
    <t>Extraccion de estabilizado, Traslado, aplicación en terreno, nivelación y compactación</t>
  </si>
  <si>
    <t>Excavación Maquinaria local  traslado a botadero (hasta 20km)</t>
  </si>
  <si>
    <t>Sistema de drenaje</t>
  </si>
  <si>
    <t>ml</t>
  </si>
  <si>
    <t>Construcción de Fundación Transformador de poder AT/MT</t>
  </si>
  <si>
    <t>Construcción de Fundación Transformador SSAA</t>
  </si>
  <si>
    <t>Construcción de Fundación estructuras altas Patio AT</t>
  </si>
  <si>
    <t>Construcción de Fundación estructuras bajas Patio AT</t>
  </si>
  <si>
    <t>Construcción de Fundación estructuras altas Patio MT</t>
  </si>
  <si>
    <t>Construcción de Fundación estructuras bajas Patio MT</t>
  </si>
  <si>
    <t>Construcción de SSGG y control (Modular prefabricada)</t>
  </si>
  <si>
    <t>m2</t>
  </si>
  <si>
    <t>Construcción canaletas/trinchera patio AT</t>
  </si>
  <si>
    <t>Suministro e instalacion ductos para bajada equipos patio AT</t>
  </si>
  <si>
    <t>Construcción canaletas patio MT</t>
  </si>
  <si>
    <t>Suministro e instalacion ductos para bajada equipos patio MT</t>
  </si>
  <si>
    <t>Construcción de Foso Separador (Agua - Aceite)</t>
  </si>
  <si>
    <t>Construcción de estaque de agua y sala de bombas contra incendio</t>
  </si>
  <si>
    <t>Construcción de Áreas de servicios:  Baños,  Grupo generador, Sistema de Abastecimiento de Agua Potables, Planta de Tratamiento de Aguas servidas, otros.</t>
  </si>
  <si>
    <t>Instalación de faenas</t>
  </si>
  <si>
    <t>Subtotal OOCC - Construcción</t>
  </si>
  <si>
    <t>3.1.2</t>
  </si>
  <si>
    <t>CAMINOS Y URBANIZACION SE</t>
  </si>
  <si>
    <t>Construcción de caminos</t>
  </si>
  <si>
    <t>Muro de cierre de subestación (Buldog)</t>
  </si>
  <si>
    <t>Suministro e instalación de cierro metálico (ACMA)</t>
  </si>
  <si>
    <t>Instalación de gravilla patio AT</t>
  </si>
  <si>
    <t>m3</t>
  </si>
  <si>
    <t>Instalación de gravilla patio MT</t>
  </si>
  <si>
    <t>Otras obras de urbanización</t>
  </si>
  <si>
    <t>Subtotal OOCC - Caminos y Urbanizacion</t>
  </si>
  <si>
    <t>3.1.3</t>
  </si>
  <si>
    <t>MONTAJE ESTRUCTURAS</t>
  </si>
  <si>
    <t>Montaje estructuras altas SE (Marcos de linea )</t>
  </si>
  <si>
    <t xml:space="preserve">Montaje de Barras </t>
  </si>
  <si>
    <t>Montaje parron MT</t>
  </si>
  <si>
    <t>Montaje estructuras bajas</t>
  </si>
  <si>
    <t>Montaje de señaléticas</t>
  </si>
  <si>
    <t>Otros Montajes (Especificar)</t>
  </si>
  <si>
    <t>Subtotal OOCC - Montaje de Estructuras, Equipos y Sistemas</t>
  </si>
  <si>
    <t>Canalizaciones y Malla de Tierra</t>
  </si>
  <si>
    <t>Construcción de Malla de Puesta a Tierra</t>
  </si>
  <si>
    <t>Subtotal OOCC - Canalizaciones y Malla de Tierra</t>
  </si>
  <si>
    <t>3.2</t>
  </si>
  <si>
    <t>OOEE</t>
  </si>
  <si>
    <t>3.2.1</t>
  </si>
  <si>
    <t>MONTAJE ELECTROMECÁNICO</t>
  </si>
  <si>
    <t>Conexiones Aéreas a Equipos</t>
  </si>
  <si>
    <t>Montaje malla de Tierra Aérea</t>
  </si>
  <si>
    <t>Subtotal Suministros - MONTAJE ELECTROMECÁNICO</t>
  </si>
  <si>
    <t>3.2.2</t>
  </si>
  <si>
    <t>MONTAJE DE EQUIPOS PRIMARIOS</t>
  </si>
  <si>
    <t>Montaje equipos primarios AT</t>
  </si>
  <si>
    <t>Montaje equipos primarios MT</t>
  </si>
  <si>
    <t xml:space="preserve">Montaje de Transformador </t>
  </si>
  <si>
    <t>Subtotal Suministros - MONTAJE DE EQUIPOS PRIMARIOS</t>
  </si>
  <si>
    <t>3.2.3</t>
  </si>
  <si>
    <t>MONTAJE DE EQUIPOS SERVICIOS AUXILIARES</t>
  </si>
  <si>
    <t>Montaja Equipos Servicios Auxiliares</t>
  </si>
  <si>
    <t>Subtotal Suministros - MONTAJE DE EQUIPOS SERVICIOS AUXILIARES</t>
  </si>
  <si>
    <t>3.2.4</t>
  </si>
  <si>
    <t>CONSTRUCCIÓN DE CANALIZACIONES Y ALUMBRADO</t>
  </si>
  <si>
    <t>Construccion de fundaciones postes</t>
  </si>
  <si>
    <t>Instalación de Escalerillas y Conduits</t>
  </si>
  <si>
    <t>Montaje y conexionado sistema de iluminación completo</t>
  </si>
  <si>
    <t>Subtotal Suministros - CONSTRUCCIÓN DE CANALIZACIONES Y ALUMBRADO</t>
  </si>
  <si>
    <t>3.2.5</t>
  </si>
  <si>
    <t>ATERRIZAMIENTO DE EQUIPOS Y ESTRUCTURAS</t>
  </si>
  <si>
    <t>Aterrizamiento de equipos y Estructuras</t>
  </si>
  <si>
    <t>Conexionado de equipos Primarios y estructuras a MPT</t>
  </si>
  <si>
    <t>Conexionado de equipos de SSAA a MPT</t>
  </si>
  <si>
    <t>Aterrizamiento de Canalizaciones</t>
  </si>
  <si>
    <t>Subtotal Suministros - ATERRIZAMIENTO DE EQUIPOS Y ESTRUCTURAS</t>
  </si>
  <si>
    <t>3.2.6</t>
  </si>
  <si>
    <t>TENDIDO Y CONEXIONADO DE CABLES</t>
  </si>
  <si>
    <t>Tendido y conexionado de cables de Control y Fuerza de Control</t>
  </si>
  <si>
    <t>Tendido y conexionado de cables de Fuerza de Servicios Auxiliares</t>
  </si>
  <si>
    <t>Subtotal Suministros - TENDIDO Y CONEXIONADO DE CABLES</t>
  </si>
  <si>
    <t>3.2.7</t>
  </si>
  <si>
    <t>SISTEMAS DE CONTROL, PROTECCION Y MEDIDAS</t>
  </si>
  <si>
    <t>Montaje sistema de control paños</t>
  </si>
  <si>
    <t>Montaje sistema de control centralizado</t>
  </si>
  <si>
    <t>Montaje de sistema de protección de barra</t>
  </si>
  <si>
    <t>Subtotal Suministros - Sistemas de Control, Proteccion, Medidas y Scada</t>
  </si>
  <si>
    <t>3.2.8</t>
  </si>
  <si>
    <t>SISTEMAS SCADA</t>
  </si>
  <si>
    <t>Ajustes y configuración de cada sistema de control, protección, medida y SCADA</t>
  </si>
  <si>
    <t>Montaje sistema de telecomunicaciones</t>
  </si>
  <si>
    <t>Total Construcción</t>
  </si>
  <si>
    <t>4</t>
  </si>
  <si>
    <t>Pruebas de puesta en servicio y energización</t>
  </si>
  <si>
    <t>Prueba de equipos</t>
  </si>
  <si>
    <t>Prueba sistemas de control, protecciones, telecomunicaciones, medida, SSAA y otros</t>
  </si>
  <si>
    <t>Pruebas sistema SCADA local y remoto</t>
  </si>
  <si>
    <t>Total Pruebas de puesta en servicio y energización</t>
  </si>
  <si>
    <t>Total Contrato Costos Directos</t>
  </si>
  <si>
    <t>(*) valor a definir por el proponente</t>
  </si>
  <si>
    <t>COSTOS DIRECTOS
LINEA DE TRANSMISIÓN</t>
  </si>
  <si>
    <t>Otros</t>
  </si>
  <si>
    <t>1.3</t>
  </si>
  <si>
    <t>Ingenieria LT</t>
  </si>
  <si>
    <t>Ingenieria Eléctrica</t>
  </si>
  <si>
    <t>Ingenieria Civil</t>
  </si>
  <si>
    <t>ingenieria Estructural</t>
  </si>
  <si>
    <t>Subtotal Ingenieria LT</t>
  </si>
  <si>
    <t>PGP</t>
  </si>
  <si>
    <t>Total Ingeniria y Estudios</t>
  </si>
  <si>
    <t>Equipos y Materiales</t>
  </si>
  <si>
    <t>Torres LAT</t>
  </si>
  <si>
    <t xml:space="preserve">Conjunto de Aislacion Suspension </t>
  </si>
  <si>
    <t>-</t>
  </si>
  <si>
    <t xml:space="preserve">Conjunto de Aislacion Anclaje </t>
  </si>
  <si>
    <t>un</t>
  </si>
  <si>
    <t xml:space="preserve">Conductor </t>
  </si>
  <si>
    <t xml:space="preserve">Cable de Guardia OPGW </t>
  </si>
  <si>
    <t>Suministro cadenas de suspensión cable conductor</t>
  </si>
  <si>
    <t>Suministro cadenas de retención cable conductor</t>
  </si>
  <si>
    <t>Suministro cadenas de suspensión Cable Guardia</t>
  </si>
  <si>
    <t>Suministro cadenas de retención Cable Guardia</t>
  </si>
  <si>
    <t>Suministro Accesorios Cable  Guardia (Cajas de empalme- Grapas baja)</t>
  </si>
  <si>
    <t>Suministro de Amortiguador conductor</t>
  </si>
  <si>
    <t>Suministro de amortiguadores Cable Guardia</t>
  </si>
  <si>
    <t>Protección antitrepado</t>
  </si>
  <si>
    <t>Balizas</t>
  </si>
  <si>
    <t>Protección contra pájaros</t>
  </si>
  <si>
    <t>Suministro peldaños empernados</t>
  </si>
  <si>
    <t xml:space="preserve">Suministro malla de puesta a tierra </t>
  </si>
  <si>
    <t>Placa de numeración</t>
  </si>
  <si>
    <t>Placa de peligro de muerte</t>
  </si>
  <si>
    <t>Suministro Placas señalización de cruces</t>
  </si>
  <si>
    <t>Suministro malla de puesta a tierra LAT</t>
  </si>
  <si>
    <t>Subtotal Equipos y Materiales</t>
  </si>
  <si>
    <t>Construcción y Montaje</t>
  </si>
  <si>
    <t>Caminos de acceso</t>
  </si>
  <si>
    <t>km</t>
  </si>
  <si>
    <t>Anclaje estructura (tipo de suelo)</t>
  </si>
  <si>
    <t>Replanteo topográfico de estructuras</t>
  </si>
  <si>
    <t>Construcción de malla de tierra</t>
  </si>
  <si>
    <t>Subtotal Construcción</t>
  </si>
  <si>
    <t>Montaje de Estructuras, Equipos y Sistemas</t>
  </si>
  <si>
    <t>Montaje estructuras de remate</t>
  </si>
  <si>
    <t>Tendido, tensado y engrampado de Conductor</t>
  </si>
  <si>
    <t>Tendido, tensado y engrampado de Cable Guardia</t>
  </si>
  <si>
    <t>Montaje Conjuntos de suspensión</t>
  </si>
  <si>
    <t>Montaje Conjuntos de anclaje</t>
  </si>
  <si>
    <t>Montaje de dispositivo antitrepaje</t>
  </si>
  <si>
    <t>Montaje Placas de numeración</t>
  </si>
  <si>
    <t>Montaje Placas de peligro de muerte</t>
  </si>
  <si>
    <t>Montaje Placas señalización de cruces</t>
  </si>
  <si>
    <t>Montaje de Balizas (esferas de señalización aérea)</t>
  </si>
  <si>
    <t>Montaje protección antipajaros</t>
  </si>
  <si>
    <t>Subtotal Montaje</t>
  </si>
  <si>
    <t>Inspección visual recorrido pedestre</t>
  </si>
  <si>
    <t>Resistencia de aislación</t>
  </si>
  <si>
    <t>Medida de resistencia y continuidad del conductor</t>
  </si>
  <si>
    <t>Secuencia y correspondencia de fases</t>
  </si>
  <si>
    <t>Pruebas de operación de la línea</t>
  </si>
  <si>
    <t>Puesta en servicio de las instalaciones de la obra</t>
  </si>
  <si>
    <t>COSTOS INDIRECTOS
SUBESTACIÓN Y LINEAS DE TRANSMISIÓN</t>
  </si>
  <si>
    <t>9</t>
  </si>
  <si>
    <t xml:space="preserve">Movilización, instalación y operación de instalación de faenas </t>
  </si>
  <si>
    <t>Desmovilización</t>
  </si>
  <si>
    <t>Uso de GPS obligatorio</t>
  </si>
  <si>
    <t>Servicio Guardias de Seguridad</t>
  </si>
  <si>
    <t>Total instalación de faenas</t>
  </si>
  <si>
    <t>10</t>
  </si>
  <si>
    <t>Seguros</t>
  </si>
  <si>
    <t>Seguros que Protejan la Propiedad del Contratista</t>
  </si>
  <si>
    <t>Seguro de Responsabilidad Civil de Vehículos Motorizados y Equipos</t>
  </si>
  <si>
    <t>Seguro de Transporte Internacional</t>
  </si>
  <si>
    <t>Total Seguros</t>
  </si>
  <si>
    <t>11</t>
  </si>
  <si>
    <t>Costos indirectos y gastos generales del contratista</t>
  </si>
  <si>
    <t>11.1</t>
  </si>
  <si>
    <t>Administración y supervisión</t>
  </si>
  <si>
    <t>Equipos generales y herramientas</t>
  </si>
  <si>
    <t>Gastos oficina obra</t>
  </si>
  <si>
    <t>Gastos financieros</t>
  </si>
  <si>
    <t>Subtotal Costos indirectos y gastos generales del contratista</t>
  </si>
  <si>
    <t>Total Costos indirectos y gastos generales del contratista</t>
  </si>
  <si>
    <t>12</t>
  </si>
  <si>
    <t>Mitigaciones Ambientales  y Permisos de Construcción</t>
  </si>
  <si>
    <t>Permisos de Construcción</t>
  </si>
  <si>
    <t>Otros permisos necesarios para la obra</t>
  </si>
  <si>
    <t>Total permisos</t>
  </si>
  <si>
    <t>13</t>
  </si>
  <si>
    <t>Imprevistos del contratista</t>
  </si>
  <si>
    <t>Imprevistos y/o riesgos del contratista (%)</t>
  </si>
  <si>
    <t>Total imprevistos del contratista</t>
  </si>
  <si>
    <t>Total Contrato Costos indirectos</t>
  </si>
  <si>
    <t>14</t>
  </si>
  <si>
    <t>Utilidades del contratista</t>
  </si>
  <si>
    <t>Utilidades del contratista (%)</t>
  </si>
  <si>
    <t>Total Utilidades del contratista</t>
  </si>
  <si>
    <t>Parametros</t>
  </si>
  <si>
    <t>Tasa de Cambio</t>
  </si>
  <si>
    <t>Fecha</t>
  </si>
  <si>
    <t>UF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</si>
</sst>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 * #,##0_ ;_ * \-#,##0_ ;_ * &quot;-&quot;_ ;_ @_ "/>
    <numFmt numFmtId="165" formatCode="_-* #,##0.00\ _€_-;\-* #,##0.00\ _€_-;_-* &quot;-&quot;??\ _€_-;_-@_-"/>
    <numFmt numFmtId="166" formatCode="_-* #,##0_-;\-* #,##0_-;_-* &quot;-&quot;??_-;_-@_-"/>
    <numFmt numFmtId="167" formatCode="_-* #,##0.00\ _$_-;\-* #,##0.00\ _$_-;_-* &quot;-&quot;??\ _$_-;_-@_-"/>
    <numFmt numFmtId="168" formatCode="_-&quot;$&quot;\ * #,##0.00_-;\-&quot;$&quot;\ * #,##0.00_-;_-&quot;$&quot;\ * &quot;-&quot;??_-;_-@_-"/>
    <numFmt numFmtId="169" formatCode="_-&quot;$&quot;\ * #,##0_-;\-&quot;$&quot;\ * #,##0_-;_-&quot;$&quot;\ * &quot;-&quot;??_-;_-@_-"/>
    <numFmt numFmtId="170" formatCode="0;\-0;;@"/>
  </numFmts>
  <fonts count="26"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Helv"/>
    </font>
    <font>
      <sz val="10"/>
      <name val="Arial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1"/>
      <color theme="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4"/>
      <color rgb="FF001689"/>
      <name val="Arial"/>
      <family val="2"/>
    </font>
    <font>
      <b/>
      <sz val="12"/>
      <color rgb="FF001689"/>
      <name val="Arial"/>
      <family val="2"/>
    </font>
    <font>
      <sz val="12"/>
      <color rgb="FF001689"/>
      <name val="Arial"/>
      <family val="2"/>
    </font>
    <font>
      <sz val="11"/>
      <color rgb="FF001689"/>
      <name val="Arial"/>
      <family val="2"/>
    </font>
    <font>
      <b/>
      <sz val="11"/>
      <color rgb="FF001689"/>
      <name val="Arial"/>
      <family val="2"/>
    </font>
    <font>
      <b/>
      <sz val="16"/>
      <color rgb="FF00168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9"/>
        <bgColor indexed="26"/>
      </patternFill>
    </fill>
    <fill>
      <patternFill patternType="solid">
        <fgColor rgb="FF001689"/>
        <bgColor indexed="64"/>
      </patternFill>
    </fill>
    <fill>
      <patternFill patternType="solid">
        <fgColor rgb="FFF18A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18A00"/>
        <bgColor indexed="26"/>
      </patternFill>
    </fill>
  </fills>
  <borders count="8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medium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indexed="64"/>
      </top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hair">
        <color auto="1"/>
      </left>
      <right style="hair">
        <color auto="1"/>
      </right>
      <top/>
      <bottom style="hair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indexed="64"/>
      </bottom>
      <diagonal/>
    </border>
    <border>
      <left style="hair">
        <color auto="1"/>
      </left>
      <right style="medium">
        <color indexed="64"/>
      </right>
      <top/>
      <bottom style="hair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indexed="64"/>
      </bottom>
      <diagonal/>
    </border>
  </borders>
  <cellStyleXfs count="26">
    <xf numFmtId="0" fontId="0" fillId="0" borderId="0"/>
    <xf numFmtId="37" fontId="2" fillId="0" borderId="0"/>
    <xf numFmtId="37" fontId="2" fillId="0" borderId="0"/>
    <xf numFmtId="165" fontId="2" fillId="0" borderId="0" applyFont="0" applyFill="0" applyBorder="0" applyAlignment="0" applyProtection="0"/>
    <xf numFmtId="0" fontId="1" fillId="0" borderId="0"/>
    <xf numFmtId="0" fontId="4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67" fontId="5" fillId="0" borderId="0" applyFont="0" applyFill="0" applyBorder="0" applyAlignment="0" applyProtection="0"/>
    <xf numFmtId="0" fontId="7" fillId="0" borderId="0"/>
    <xf numFmtId="164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8" fillId="0" borderId="0"/>
    <xf numFmtId="43" fontId="3" fillId="0" borderId="0" applyFont="0" applyFill="0" applyBorder="0" applyAlignment="0" applyProtection="0"/>
    <xf numFmtId="0" fontId="9" fillId="0" borderId="0"/>
    <xf numFmtId="0" fontId="3" fillId="0" borderId="0"/>
  </cellStyleXfs>
  <cellXfs count="392">
    <xf numFmtId="0" fontId="0" fillId="0" borderId="0" xfId="0"/>
    <xf numFmtId="0" fontId="3" fillId="0" borderId="0" xfId="7"/>
    <xf numFmtId="0" fontId="6" fillId="0" borderId="0" xfId="7" applyFont="1"/>
    <xf numFmtId="14" fontId="3" fillId="0" borderId="0" xfId="7" quotePrefix="1" applyNumberFormat="1" applyAlignment="1">
      <alignment horizontal="center"/>
    </xf>
    <xf numFmtId="0" fontId="3" fillId="0" borderId="0" xfId="7" applyAlignment="1">
      <alignment horizontal="center"/>
    </xf>
    <xf numFmtId="4" fontId="3" fillId="0" borderId="0" xfId="7" applyNumberFormat="1" applyAlignment="1">
      <alignment horizontal="center"/>
    </xf>
    <xf numFmtId="3" fontId="0" fillId="0" borderId="0" xfId="0" applyNumberFormat="1"/>
    <xf numFmtId="0" fontId="12" fillId="6" borderId="0" xfId="0" applyFont="1" applyFill="1"/>
    <xf numFmtId="0" fontId="12" fillId="6" borderId="0" xfId="0" applyFont="1" applyFill="1" applyAlignment="1">
      <alignment horizontal="left"/>
    </xf>
    <xf numFmtId="0" fontId="12" fillId="6" borderId="5" xfId="0" applyFont="1" applyFill="1" applyBorder="1"/>
    <xf numFmtId="0" fontId="12" fillId="6" borderId="4" xfId="0" applyFont="1" applyFill="1" applyBorder="1"/>
    <xf numFmtId="0" fontId="12" fillId="6" borderId="0" xfId="0" applyFont="1" applyFill="1" applyAlignment="1">
      <alignment horizontal="center"/>
    </xf>
    <xf numFmtId="0" fontId="13" fillId="6" borderId="0" xfId="0" applyFont="1" applyFill="1" applyAlignment="1">
      <alignment horizontal="left"/>
    </xf>
    <xf numFmtId="0" fontId="3" fillId="3" borderId="0" xfId="6" applyFont="1" applyFill="1"/>
    <xf numFmtId="0" fontId="3" fillId="3" borderId="0" xfId="6" applyFont="1" applyFill="1" applyAlignment="1">
      <alignment horizontal="center"/>
    </xf>
    <xf numFmtId="4" fontId="3" fillId="3" borderId="0" xfId="6" applyNumberFormat="1" applyFont="1" applyFill="1" applyAlignment="1">
      <alignment horizontal="center"/>
    </xf>
    <xf numFmtId="169" fontId="3" fillId="3" borderId="0" xfId="14" applyNumberFormat="1" applyFont="1" applyFill="1" applyAlignment="1">
      <alignment horizontal="center"/>
    </xf>
    <xf numFmtId="0" fontId="3" fillId="2" borderId="0" xfId="6" applyFont="1" applyFill="1"/>
    <xf numFmtId="169" fontId="3" fillId="3" borderId="0" xfId="14" applyNumberFormat="1" applyFont="1" applyFill="1"/>
    <xf numFmtId="49" fontId="14" fillId="3" borderId="0" xfId="6" applyNumberFormat="1" applyFont="1" applyFill="1"/>
    <xf numFmtId="0" fontId="14" fillId="3" borderId="0" xfId="6" applyFont="1" applyFill="1"/>
    <xf numFmtId="0" fontId="14" fillId="3" borderId="0" xfId="6" applyFont="1" applyFill="1" applyAlignment="1">
      <alignment horizontal="center"/>
    </xf>
    <xf numFmtId="4" fontId="14" fillId="3" borderId="0" xfId="6" applyNumberFormat="1" applyFont="1" applyFill="1" applyAlignment="1">
      <alignment horizontal="center"/>
    </xf>
    <xf numFmtId="169" fontId="14" fillId="3" borderId="26" xfId="14" applyNumberFormat="1" applyFont="1" applyFill="1" applyBorder="1" applyAlignment="1">
      <alignment horizontal="center"/>
    </xf>
    <xf numFmtId="14" fontId="3" fillId="0" borderId="26" xfId="7" quotePrefix="1" applyNumberFormat="1" applyBorder="1" applyAlignment="1">
      <alignment horizontal="center"/>
    </xf>
    <xf numFmtId="49" fontId="11" fillId="3" borderId="0" xfId="5" applyNumberFormat="1" applyFont="1" applyFill="1" applyAlignment="1">
      <alignment horizontal="centerContinuous" vertical="top"/>
    </xf>
    <xf numFmtId="49" fontId="14" fillId="3" borderId="0" xfId="6" applyNumberFormat="1" applyFont="1" applyFill="1" applyAlignment="1">
      <alignment horizontal="centerContinuous"/>
    </xf>
    <xf numFmtId="0" fontId="14" fillId="3" borderId="0" xfId="6" applyFont="1" applyFill="1" applyAlignment="1">
      <alignment horizontal="centerContinuous"/>
    </xf>
    <xf numFmtId="4" fontId="14" fillId="3" borderId="0" xfId="6" applyNumberFormat="1" applyFont="1" applyFill="1" applyAlignment="1">
      <alignment horizontal="centerContinuous"/>
    </xf>
    <xf numFmtId="0" fontId="10" fillId="3" borderId="0" xfId="6" applyFont="1" applyFill="1" applyAlignment="1">
      <alignment horizontal="centerContinuous" vertical="top"/>
    </xf>
    <xf numFmtId="4" fontId="10" fillId="3" borderId="0" xfId="6" applyNumberFormat="1" applyFont="1" applyFill="1" applyAlignment="1">
      <alignment horizontal="centerContinuous" vertical="top"/>
    </xf>
    <xf numFmtId="0" fontId="10" fillId="3" borderId="0" xfId="6" applyFont="1" applyFill="1" applyAlignment="1">
      <alignment horizontal="center" vertical="top"/>
    </xf>
    <xf numFmtId="169" fontId="10" fillId="3" borderId="0" xfId="14" applyNumberFormat="1" applyFont="1" applyFill="1" applyAlignment="1">
      <alignment horizontal="center" vertical="top"/>
    </xf>
    <xf numFmtId="49" fontId="14" fillId="0" borderId="0" xfId="6" applyNumberFormat="1" applyFont="1" applyAlignment="1">
      <alignment horizontal="center" vertical="top"/>
    </xf>
    <xf numFmtId="49" fontId="14" fillId="3" borderId="0" xfId="6" applyNumberFormat="1" applyFont="1" applyFill="1" applyAlignment="1">
      <alignment horizontal="center" vertical="top" wrapText="1"/>
    </xf>
    <xf numFmtId="49" fontId="14" fillId="3" borderId="0" xfId="6" applyNumberFormat="1" applyFont="1" applyFill="1" applyAlignment="1">
      <alignment horizontal="center" vertical="top"/>
    </xf>
    <xf numFmtId="4" fontId="14" fillId="3" borderId="0" xfId="6" applyNumberFormat="1" applyFont="1" applyFill="1" applyAlignment="1">
      <alignment horizontal="center" vertical="top"/>
    </xf>
    <xf numFmtId="169" fontId="14" fillId="3" borderId="0" xfId="14" applyNumberFormat="1" applyFont="1" applyFill="1" applyAlignment="1">
      <alignment horizontal="center" vertical="top"/>
    </xf>
    <xf numFmtId="49" fontId="14" fillId="3" borderId="0" xfId="6" applyNumberFormat="1" applyFont="1" applyFill="1" applyAlignment="1">
      <alignment vertical="top"/>
    </xf>
    <xf numFmtId="49" fontId="14" fillId="3" borderId="0" xfId="6" applyNumberFormat="1" applyFont="1" applyFill="1" applyAlignment="1">
      <alignment vertical="top" wrapText="1"/>
    </xf>
    <xf numFmtId="49" fontId="14" fillId="3" borderId="0" xfId="5" applyNumberFormat="1" applyFont="1" applyFill="1" applyAlignment="1">
      <alignment horizontal="center" vertical="top"/>
    </xf>
    <xf numFmtId="0" fontId="12" fillId="3" borderId="0" xfId="6" applyFont="1" applyFill="1"/>
    <xf numFmtId="0" fontId="12" fillId="2" borderId="0" xfId="6" applyFont="1" applyFill="1"/>
    <xf numFmtId="49" fontId="16" fillId="3" borderId="36" xfId="6" applyNumberFormat="1" applyFont="1" applyFill="1" applyBorder="1" applyAlignment="1">
      <alignment vertical="top"/>
    </xf>
    <xf numFmtId="49" fontId="16" fillId="0" borderId="35" xfId="5" applyNumberFormat="1" applyFont="1" applyBorder="1" applyAlignment="1">
      <alignment horizontal="left" vertical="top" wrapText="1" indent="3"/>
    </xf>
    <xf numFmtId="3" fontId="16" fillId="3" borderId="39" xfId="6" applyNumberFormat="1" applyFont="1" applyFill="1" applyBorder="1" applyAlignment="1">
      <alignment horizontal="center" vertical="top"/>
    </xf>
    <xf numFmtId="4" fontId="16" fillId="3" borderId="39" xfId="6" applyNumberFormat="1" applyFont="1" applyFill="1" applyBorder="1" applyAlignment="1">
      <alignment horizontal="center" vertical="top"/>
    </xf>
    <xf numFmtId="166" fontId="16" fillId="3" borderId="36" xfId="16" applyNumberFormat="1" applyFont="1" applyFill="1" applyBorder="1" applyAlignment="1">
      <alignment horizontal="center" vertical="top"/>
    </xf>
    <xf numFmtId="0" fontId="16" fillId="2" borderId="33" xfId="6" applyFont="1" applyFill="1" applyBorder="1" applyAlignment="1">
      <alignment vertical="top"/>
    </xf>
    <xf numFmtId="49" fontId="16" fillId="0" borderId="31" xfId="5" applyNumberFormat="1" applyFont="1" applyBorder="1" applyAlignment="1">
      <alignment horizontal="left" vertical="top" wrapText="1" indent="3"/>
    </xf>
    <xf numFmtId="0" fontId="16" fillId="0" borderId="41" xfId="6" applyFont="1" applyBorder="1" applyAlignment="1">
      <alignment horizontal="center" vertical="top"/>
    </xf>
    <xf numFmtId="4" fontId="16" fillId="0" borderId="41" xfId="6" applyNumberFormat="1" applyFont="1" applyBorder="1" applyAlignment="1">
      <alignment horizontal="center" vertical="top"/>
    </xf>
    <xf numFmtId="170" fontId="16" fillId="2" borderId="37" xfId="5" applyNumberFormat="1" applyFont="1" applyFill="1" applyBorder="1" applyAlignment="1">
      <alignment horizontal="center" vertical="top"/>
    </xf>
    <xf numFmtId="166" fontId="16" fillId="2" borderId="37" xfId="16" applyNumberFormat="1" applyFont="1" applyFill="1" applyBorder="1" applyAlignment="1">
      <alignment horizontal="center" vertical="top"/>
    </xf>
    <xf numFmtId="0" fontId="15" fillId="3" borderId="17" xfId="6" applyFont="1" applyFill="1" applyBorder="1" applyAlignment="1">
      <alignment vertical="top"/>
    </xf>
    <xf numFmtId="49" fontId="15" fillId="0" borderId="28" xfId="6" applyNumberFormat="1" applyFont="1" applyBorder="1" applyAlignment="1">
      <alignment horizontal="right" vertical="top" wrapText="1"/>
    </xf>
    <xf numFmtId="0" fontId="15" fillId="3" borderId="18" xfId="6" applyFont="1" applyFill="1" applyBorder="1" applyAlignment="1">
      <alignment horizontal="center" vertical="top"/>
    </xf>
    <xf numFmtId="4" fontId="15" fillId="3" borderId="19" xfId="6" applyNumberFormat="1" applyFont="1" applyFill="1" applyBorder="1" applyAlignment="1">
      <alignment horizontal="center" vertical="top"/>
    </xf>
    <xf numFmtId="4" fontId="15" fillId="3" borderId="27" xfId="5" applyNumberFormat="1" applyFont="1" applyFill="1" applyBorder="1" applyAlignment="1">
      <alignment horizontal="center" vertical="top"/>
    </xf>
    <xf numFmtId="0" fontId="3" fillId="3" borderId="4" xfId="6" applyFont="1" applyFill="1" applyBorder="1"/>
    <xf numFmtId="0" fontId="3" fillId="3" borderId="5" xfId="6" applyFont="1" applyFill="1" applyBorder="1"/>
    <xf numFmtId="49" fontId="15" fillId="3" borderId="33" xfId="6" applyNumberFormat="1" applyFont="1" applyFill="1" applyBorder="1" applyAlignment="1">
      <alignment vertical="top"/>
    </xf>
    <xf numFmtId="3" fontId="16" fillId="3" borderId="32" xfId="6" applyNumberFormat="1" applyFont="1" applyFill="1" applyBorder="1" applyAlignment="1">
      <alignment horizontal="center" vertical="top"/>
    </xf>
    <xf numFmtId="4" fontId="16" fillId="3" borderId="32" xfId="6" applyNumberFormat="1" applyFont="1" applyFill="1" applyBorder="1" applyAlignment="1">
      <alignment horizontal="center" vertical="top"/>
    </xf>
    <xf numFmtId="0" fontId="15" fillId="3" borderId="19" xfId="6" applyFont="1" applyFill="1" applyBorder="1" applyAlignment="1">
      <alignment horizontal="center" vertical="top"/>
    </xf>
    <xf numFmtId="4" fontId="15" fillId="3" borderId="28" xfId="5" applyNumberFormat="1" applyFont="1" applyFill="1" applyBorder="1" applyAlignment="1">
      <alignment horizontal="center" vertical="top"/>
    </xf>
    <xf numFmtId="169" fontId="3" fillId="2" borderId="0" xfId="6" applyNumberFormat="1" applyFont="1" applyFill="1"/>
    <xf numFmtId="49" fontId="16" fillId="3" borderId="37" xfId="6" applyNumberFormat="1" applyFont="1" applyFill="1" applyBorder="1" applyAlignment="1">
      <alignment vertical="top"/>
    </xf>
    <xf numFmtId="4" fontId="16" fillId="3" borderId="42" xfId="6" applyNumberFormat="1" applyFont="1" applyFill="1" applyBorder="1" applyAlignment="1">
      <alignment horizontal="center" vertical="top"/>
    </xf>
    <xf numFmtId="0" fontId="14" fillId="2" borderId="0" xfId="6" applyFont="1" applyFill="1"/>
    <xf numFmtId="0" fontId="15" fillId="3" borderId="0" xfId="6" applyFont="1" applyFill="1" applyAlignment="1">
      <alignment vertical="top"/>
    </xf>
    <xf numFmtId="49" fontId="15" fillId="3" borderId="0" xfId="6" applyNumberFormat="1" applyFont="1" applyFill="1" applyAlignment="1">
      <alignment vertical="top" wrapText="1"/>
    </xf>
    <xf numFmtId="0" fontId="15" fillId="3" borderId="0" xfId="6" applyFont="1" applyFill="1" applyAlignment="1">
      <alignment horizontal="center" vertical="top"/>
    </xf>
    <xf numFmtId="4" fontId="15" fillId="3" borderId="0" xfId="6" applyNumberFormat="1" applyFont="1" applyFill="1" applyAlignment="1">
      <alignment horizontal="center" vertical="top"/>
    </xf>
    <xf numFmtId="169" fontId="15" fillId="3" borderId="0" xfId="14" applyNumberFormat="1" applyFont="1" applyFill="1" applyAlignment="1">
      <alignment horizontal="center" vertical="top"/>
    </xf>
    <xf numFmtId="3" fontId="14" fillId="3" borderId="45" xfId="6" applyNumberFormat="1" applyFont="1" applyFill="1" applyBorder="1" applyAlignment="1">
      <alignment horizontal="left"/>
    </xf>
    <xf numFmtId="0" fontId="16" fillId="0" borderId="35" xfId="6" applyFont="1" applyBorder="1" applyAlignment="1">
      <alignment horizontal="center" vertical="top"/>
    </xf>
    <xf numFmtId="4" fontId="16" fillId="0" borderId="35" xfId="6" applyNumberFormat="1" applyFont="1" applyBorder="1" applyAlignment="1">
      <alignment horizontal="center" vertical="top"/>
    </xf>
    <xf numFmtId="164" fontId="16" fillId="3" borderId="36" xfId="18" applyFont="1" applyFill="1" applyBorder="1" applyAlignment="1">
      <alignment horizontal="center" vertical="top"/>
    </xf>
    <xf numFmtId="9" fontId="14" fillId="3" borderId="0" xfId="21" applyFont="1" applyFill="1"/>
    <xf numFmtId="3" fontId="14" fillId="0" borderId="45" xfId="6" applyNumberFormat="1" applyFont="1" applyBorder="1" applyAlignment="1">
      <alignment horizontal="left"/>
    </xf>
    <xf numFmtId="3" fontId="14" fillId="0" borderId="4" xfId="6" applyNumberFormat="1" applyFont="1" applyBorder="1" applyAlignment="1">
      <alignment horizontal="left"/>
    </xf>
    <xf numFmtId="49" fontId="16" fillId="0" borderId="33" xfId="5" applyNumberFormat="1" applyFont="1" applyBorder="1" applyAlignment="1">
      <alignment horizontal="left" vertical="top" wrapText="1" indent="3"/>
    </xf>
    <xf numFmtId="49" fontId="16" fillId="3" borderId="35" xfId="6" applyNumberFormat="1" applyFont="1" applyFill="1" applyBorder="1" applyAlignment="1">
      <alignment horizontal="center" vertical="top"/>
    </xf>
    <xf numFmtId="0" fontId="15" fillId="3" borderId="4" xfId="6" applyFont="1" applyFill="1" applyBorder="1" applyAlignment="1">
      <alignment vertical="top"/>
    </xf>
    <xf numFmtId="166" fontId="16" fillId="3" borderId="33" xfId="16" applyNumberFormat="1" applyFont="1" applyFill="1" applyBorder="1" applyAlignment="1">
      <alignment horizontal="center" vertical="top"/>
    </xf>
    <xf numFmtId="3" fontId="14" fillId="2" borderId="45" xfId="6" applyNumberFormat="1" applyFont="1" applyFill="1" applyBorder="1" applyAlignment="1">
      <alignment horizontal="left"/>
    </xf>
    <xf numFmtId="49" fontId="16" fillId="2" borderId="0" xfId="6" applyNumberFormat="1" applyFont="1" applyFill="1" applyAlignment="1">
      <alignment vertical="top"/>
    </xf>
    <xf numFmtId="49" fontId="15" fillId="2" borderId="0" xfId="6" applyNumberFormat="1" applyFont="1" applyFill="1" applyAlignment="1">
      <alignment vertical="top" wrapText="1"/>
    </xf>
    <xf numFmtId="49" fontId="16" fillId="2" borderId="0" xfId="6" applyNumberFormat="1" applyFont="1" applyFill="1" applyAlignment="1">
      <alignment horizontal="center" vertical="top"/>
    </xf>
    <xf numFmtId="4" fontId="16" fillId="2" borderId="0" xfId="6" applyNumberFormat="1" applyFont="1" applyFill="1" applyAlignment="1">
      <alignment horizontal="center" vertical="top"/>
    </xf>
    <xf numFmtId="4" fontId="15" fillId="2" borderId="0" xfId="6" applyNumberFormat="1" applyFont="1" applyFill="1" applyAlignment="1">
      <alignment horizontal="center" vertical="top"/>
    </xf>
    <xf numFmtId="169" fontId="15" fillId="2" borderId="0" xfId="14" applyNumberFormat="1" applyFont="1" applyFill="1" applyBorder="1" applyAlignment="1">
      <alignment horizontal="center" vertical="top"/>
    </xf>
    <xf numFmtId="0" fontId="14" fillId="2" borderId="33" xfId="6" applyFont="1" applyFill="1" applyBorder="1" applyAlignment="1">
      <alignment vertical="top"/>
    </xf>
    <xf numFmtId="0" fontId="14" fillId="0" borderId="33" xfId="6" applyFont="1" applyBorder="1" applyAlignment="1">
      <alignment vertical="top"/>
    </xf>
    <xf numFmtId="49" fontId="16" fillId="0" borderId="48" xfId="5" applyNumberFormat="1" applyFont="1" applyBorder="1" applyAlignment="1">
      <alignment horizontal="left" vertical="top" wrapText="1" indent="3"/>
    </xf>
    <xf numFmtId="49" fontId="14" fillId="0" borderId="4" xfId="15" applyNumberFormat="1" applyFont="1" applyBorder="1" applyAlignment="1">
      <alignment horizontal="left"/>
    </xf>
    <xf numFmtId="0" fontId="14" fillId="2" borderId="33" xfId="6" applyFont="1" applyFill="1" applyBorder="1" applyAlignment="1">
      <alignment horizontal="left" vertical="top" indent="2"/>
    </xf>
    <xf numFmtId="0" fontId="14" fillId="2" borderId="37" xfId="6" applyFont="1" applyFill="1" applyBorder="1" applyAlignment="1">
      <alignment vertical="top"/>
    </xf>
    <xf numFmtId="0" fontId="16" fillId="2" borderId="49" xfId="6" applyFont="1" applyFill="1" applyBorder="1" applyAlignment="1">
      <alignment vertical="top"/>
    </xf>
    <xf numFmtId="0" fontId="15" fillId="3" borderId="27" xfId="6" applyFont="1" applyFill="1" applyBorder="1" applyAlignment="1">
      <alignment vertical="top"/>
    </xf>
    <xf numFmtId="0" fontId="15" fillId="3" borderId="28" xfId="6" applyFont="1" applyFill="1" applyBorder="1" applyAlignment="1">
      <alignment horizontal="center" vertical="top"/>
    </xf>
    <xf numFmtId="4" fontId="15" fillId="3" borderId="18" xfId="6" applyNumberFormat="1" applyFont="1" applyFill="1" applyBorder="1" applyAlignment="1">
      <alignment horizontal="center" vertical="top"/>
    </xf>
    <xf numFmtId="0" fontId="16" fillId="0" borderId="33" xfId="6" applyFont="1" applyBorder="1" applyAlignment="1">
      <alignment vertical="top"/>
    </xf>
    <xf numFmtId="0" fontId="16" fillId="0" borderId="32" xfId="6" applyFont="1" applyBorder="1" applyAlignment="1">
      <alignment horizontal="center" vertical="top"/>
    </xf>
    <xf numFmtId="0" fontId="3" fillId="5" borderId="0" xfId="0" applyFont="1" applyFill="1"/>
    <xf numFmtId="49" fontId="16" fillId="0" borderId="35" xfId="5" applyNumberFormat="1" applyFont="1" applyBorder="1" applyAlignment="1">
      <alignment horizontal="left" vertical="top" wrapText="1" indent="2"/>
    </xf>
    <xf numFmtId="49" fontId="16" fillId="0" borderId="48" xfId="5" applyNumberFormat="1" applyFont="1" applyBorder="1" applyAlignment="1">
      <alignment horizontal="left" vertical="top" wrapText="1" indent="2"/>
    </xf>
    <xf numFmtId="49" fontId="16" fillId="0" borderId="31" xfId="5" applyNumberFormat="1" applyFont="1" applyBorder="1" applyAlignment="1">
      <alignment horizontal="left" vertical="top" wrapText="1" indent="2"/>
    </xf>
    <xf numFmtId="4" fontId="16" fillId="2" borderId="35" xfId="6" applyNumberFormat="1" applyFont="1" applyFill="1" applyBorder="1" applyAlignment="1">
      <alignment horizontal="center" vertical="top"/>
    </xf>
    <xf numFmtId="0" fontId="15" fillId="2" borderId="0" xfId="6" applyFont="1" applyFill="1" applyAlignment="1">
      <alignment vertical="top"/>
    </xf>
    <xf numFmtId="0" fontId="15" fillId="2" borderId="0" xfId="6" applyFont="1" applyFill="1" applyAlignment="1">
      <alignment horizontal="center" vertical="top"/>
    </xf>
    <xf numFmtId="0" fontId="14" fillId="2" borderId="36" xfId="6" applyFont="1" applyFill="1" applyBorder="1" applyAlignment="1">
      <alignment horizontal="left" vertical="top"/>
    </xf>
    <xf numFmtId="0" fontId="16" fillId="3" borderId="0" xfId="6" applyFont="1" applyFill="1" applyAlignment="1">
      <alignment vertical="top"/>
    </xf>
    <xf numFmtId="0" fontId="16" fillId="3" borderId="0" xfId="6" applyFont="1" applyFill="1" applyAlignment="1">
      <alignment vertical="top" wrapText="1"/>
    </xf>
    <xf numFmtId="0" fontId="16" fillId="3" borderId="0" xfId="6" applyFont="1" applyFill="1" applyAlignment="1">
      <alignment horizontal="center" vertical="top"/>
    </xf>
    <xf numFmtId="4" fontId="16" fillId="3" borderId="0" xfId="6" applyNumberFormat="1" applyFont="1" applyFill="1" applyAlignment="1">
      <alignment horizontal="center" vertical="top"/>
    </xf>
    <xf numFmtId="169" fontId="16" fillId="3" borderId="0" xfId="14" applyNumberFormat="1" applyFont="1" applyFill="1" applyAlignment="1">
      <alignment horizontal="center" vertical="top"/>
    </xf>
    <xf numFmtId="0" fontId="3" fillId="0" borderId="0" xfId="6" applyFont="1"/>
    <xf numFmtId="4" fontId="3" fillId="0" borderId="0" xfId="6" applyNumberFormat="1" applyFont="1"/>
    <xf numFmtId="0" fontId="3" fillId="0" borderId="0" xfId="6" applyFont="1" applyAlignment="1">
      <alignment horizontal="center"/>
    </xf>
    <xf numFmtId="169" fontId="3" fillId="0" borderId="0" xfId="14" applyNumberFormat="1" applyFont="1" applyAlignment="1">
      <alignment horizontal="center"/>
    </xf>
    <xf numFmtId="0" fontId="16" fillId="2" borderId="35" xfId="6" quotePrefix="1" applyFont="1" applyFill="1" applyBorder="1" applyAlignment="1">
      <alignment horizontal="center" vertical="top"/>
    </xf>
    <xf numFmtId="0" fontId="16" fillId="0" borderId="35" xfId="6" quotePrefix="1" applyFont="1" applyBorder="1" applyAlignment="1">
      <alignment horizontal="center" vertical="top"/>
    </xf>
    <xf numFmtId="0" fontId="16" fillId="2" borderId="35" xfId="6" applyFont="1" applyFill="1" applyBorder="1" applyAlignment="1">
      <alignment horizontal="center" vertical="top"/>
    </xf>
    <xf numFmtId="3" fontId="16" fillId="2" borderId="32" xfId="6" applyNumberFormat="1" applyFont="1" applyFill="1" applyBorder="1" applyAlignment="1">
      <alignment horizontal="center" vertical="top"/>
    </xf>
    <xf numFmtId="169" fontId="16" fillId="2" borderId="33" xfId="14" applyNumberFormat="1" applyFont="1" applyFill="1" applyBorder="1" applyAlignment="1">
      <alignment horizontal="center" vertical="top"/>
    </xf>
    <xf numFmtId="0" fontId="3" fillId="3" borderId="0" xfId="5" applyFont="1" applyFill="1"/>
    <xf numFmtId="49" fontId="14" fillId="3" borderId="0" xfId="5" applyNumberFormat="1" applyFont="1" applyFill="1"/>
    <xf numFmtId="0" fontId="14" fillId="3" borderId="0" xfId="5" applyFont="1" applyFill="1"/>
    <xf numFmtId="0" fontId="14" fillId="3" borderId="0" xfId="5" applyFont="1" applyFill="1" applyAlignment="1">
      <alignment horizontal="center"/>
    </xf>
    <xf numFmtId="3" fontId="14" fillId="3" borderId="0" xfId="5" applyNumberFormat="1" applyFont="1" applyFill="1" applyAlignment="1">
      <alignment horizontal="center"/>
    </xf>
    <xf numFmtId="0" fontId="14" fillId="3" borderId="0" xfId="5" applyFont="1" applyFill="1" applyAlignment="1">
      <alignment horizontal="centerContinuous"/>
    </xf>
    <xf numFmtId="3" fontId="14" fillId="3" borderId="0" xfId="5" applyNumberFormat="1" applyFont="1" applyFill="1" applyAlignment="1">
      <alignment horizontal="centerContinuous"/>
    </xf>
    <xf numFmtId="0" fontId="3" fillId="3" borderId="0" xfId="5" applyFont="1" applyFill="1" applyAlignment="1">
      <alignment horizontal="centerContinuous"/>
    </xf>
    <xf numFmtId="0" fontId="10" fillId="3" borderId="0" xfId="5" applyFont="1" applyFill="1" applyAlignment="1">
      <alignment horizontal="centerContinuous" vertical="top"/>
    </xf>
    <xf numFmtId="3" fontId="10" fillId="3" borderId="0" xfId="5" applyNumberFormat="1" applyFont="1" applyFill="1" applyAlignment="1">
      <alignment horizontal="centerContinuous" vertical="top"/>
    </xf>
    <xf numFmtId="49" fontId="14" fillId="0" borderId="0" xfId="5" applyNumberFormat="1" applyFont="1" applyAlignment="1">
      <alignment horizontal="center" vertical="top"/>
    </xf>
    <xf numFmtId="49" fontId="14" fillId="3" borderId="0" xfId="5" applyNumberFormat="1" applyFont="1" applyFill="1" applyAlignment="1">
      <alignment horizontal="center" vertical="top" wrapText="1"/>
    </xf>
    <xf numFmtId="3" fontId="14" fillId="3" borderId="0" xfId="5" applyNumberFormat="1" applyFont="1" applyFill="1" applyAlignment="1">
      <alignment horizontal="center" vertical="top"/>
    </xf>
    <xf numFmtId="49" fontId="14" fillId="3" borderId="0" xfId="5" applyNumberFormat="1" applyFont="1" applyFill="1" applyAlignment="1">
      <alignment vertical="top"/>
    </xf>
    <xf numFmtId="49" fontId="14" fillId="3" borderId="0" xfId="5" applyNumberFormat="1" applyFont="1" applyFill="1" applyAlignment="1">
      <alignment vertical="top" wrapText="1"/>
    </xf>
    <xf numFmtId="49" fontId="16" fillId="2" borderId="36" xfId="5" applyNumberFormat="1" applyFont="1" applyFill="1" applyBorder="1" applyAlignment="1">
      <alignment vertical="top"/>
    </xf>
    <xf numFmtId="49" fontId="16" fillId="0" borderId="39" xfId="5" applyNumberFormat="1" applyFont="1" applyBorder="1" applyAlignment="1">
      <alignment horizontal="left" vertical="top" wrapText="1" indent="3"/>
    </xf>
    <xf numFmtId="49" fontId="16" fillId="0" borderId="81" xfId="5" applyNumberFormat="1" applyFont="1" applyBorder="1" applyAlignment="1">
      <alignment horizontal="center" vertical="top"/>
    </xf>
    <xf numFmtId="3" fontId="16" fillId="2" borderId="78" xfId="5" applyNumberFormat="1" applyFont="1" applyFill="1" applyBorder="1" applyAlignment="1">
      <alignment horizontal="center" vertical="top"/>
    </xf>
    <xf numFmtId="166" fontId="16" fillId="3" borderId="79" xfId="16" applyNumberFormat="1" applyFont="1" applyFill="1" applyBorder="1" applyAlignment="1">
      <alignment horizontal="center" vertical="top"/>
    </xf>
    <xf numFmtId="49" fontId="16" fillId="3" borderId="33" xfId="5" applyNumberFormat="1" applyFont="1" applyFill="1" applyBorder="1" applyAlignment="1">
      <alignment vertical="top"/>
    </xf>
    <xf numFmtId="49" fontId="16" fillId="0" borderId="32" xfId="5" applyNumberFormat="1" applyFont="1" applyBorder="1" applyAlignment="1">
      <alignment horizontal="left" vertical="top" wrapText="1" indent="3"/>
    </xf>
    <xf numFmtId="49" fontId="16" fillId="0" borderId="52" xfId="5" applyNumberFormat="1" applyFont="1" applyBorder="1" applyAlignment="1">
      <alignment horizontal="center" vertical="top"/>
    </xf>
    <xf numFmtId="3" fontId="16" fillId="2" borderId="53" xfId="5" applyNumberFormat="1" applyFont="1" applyFill="1" applyBorder="1" applyAlignment="1">
      <alignment horizontal="center" vertical="top"/>
    </xf>
    <xf numFmtId="166" fontId="16" fillId="2" borderId="54" xfId="17" applyNumberFormat="1" applyFont="1" applyFill="1" applyBorder="1" applyAlignment="1">
      <alignment vertical="top"/>
    </xf>
    <xf numFmtId="49" fontId="16" fillId="0" borderId="63" xfId="5" applyNumberFormat="1" applyFont="1" applyBorder="1" applyAlignment="1">
      <alignment horizontal="center" vertical="top"/>
    </xf>
    <xf numFmtId="3" fontId="16" fillId="2" borderId="64" xfId="5" applyNumberFormat="1" applyFont="1" applyFill="1" applyBorder="1" applyAlignment="1">
      <alignment horizontal="center" vertical="top"/>
    </xf>
    <xf numFmtId="49" fontId="16" fillId="3" borderId="37" xfId="5" applyNumberFormat="1" applyFont="1" applyFill="1" applyBorder="1" applyAlignment="1">
      <alignment vertical="top"/>
    </xf>
    <xf numFmtId="166" fontId="16" fillId="2" borderId="65" xfId="17" applyNumberFormat="1" applyFont="1" applyFill="1" applyBorder="1" applyAlignment="1">
      <alignment vertical="top"/>
    </xf>
    <xf numFmtId="0" fontId="15" fillId="3" borderId="0" xfId="5" applyFont="1" applyFill="1" applyAlignment="1">
      <alignment vertical="top"/>
    </xf>
    <xf numFmtId="49" fontId="15" fillId="3" borderId="0" xfId="5" applyNumberFormat="1" applyFont="1" applyFill="1" applyAlignment="1">
      <alignment vertical="top" wrapText="1"/>
    </xf>
    <xf numFmtId="0" fontId="15" fillId="3" borderId="0" xfId="5" applyFont="1" applyFill="1" applyAlignment="1">
      <alignment horizontal="center" vertical="top"/>
    </xf>
    <xf numFmtId="3" fontId="15" fillId="3" borderId="0" xfId="5" applyNumberFormat="1" applyFont="1" applyFill="1" applyAlignment="1">
      <alignment horizontal="center" vertical="top"/>
    </xf>
    <xf numFmtId="166" fontId="15" fillId="3" borderId="0" xfId="17" applyNumberFormat="1" applyFont="1" applyFill="1" applyBorder="1" applyAlignment="1">
      <alignment vertical="top"/>
    </xf>
    <xf numFmtId="4" fontId="15" fillId="3" borderId="0" xfId="5" applyNumberFormat="1" applyFont="1" applyFill="1" applyAlignment="1">
      <alignment vertical="top"/>
    </xf>
    <xf numFmtId="49" fontId="16" fillId="2" borderId="51" xfId="5" applyNumberFormat="1" applyFont="1" applyFill="1" applyBorder="1" applyAlignment="1">
      <alignment vertical="top"/>
    </xf>
    <xf numFmtId="0" fontId="16" fillId="3" borderId="0" xfId="5" applyFont="1" applyFill="1" applyAlignment="1">
      <alignment vertical="top"/>
    </xf>
    <xf numFmtId="0" fontId="16" fillId="3" borderId="0" xfId="5" applyFont="1" applyFill="1" applyAlignment="1">
      <alignment horizontal="center" vertical="top"/>
    </xf>
    <xf numFmtId="3" fontId="16" fillId="3" borderId="0" xfId="5" applyNumberFormat="1" applyFont="1" applyFill="1" applyAlignment="1">
      <alignment horizontal="center" vertical="top"/>
    </xf>
    <xf numFmtId="166" fontId="15" fillId="3" borderId="0" xfId="17" applyNumberFormat="1" applyFont="1" applyFill="1" applyAlignment="1">
      <alignment vertical="top"/>
    </xf>
    <xf numFmtId="49" fontId="16" fillId="0" borderId="60" xfId="5" applyNumberFormat="1" applyFont="1" applyBorder="1" applyAlignment="1">
      <alignment horizontal="left" vertical="top" wrapText="1" indent="3"/>
    </xf>
    <xf numFmtId="49" fontId="16" fillId="0" borderId="56" xfId="5" applyNumberFormat="1" applyFont="1" applyBorder="1" applyAlignment="1">
      <alignment horizontal="center" vertical="top"/>
    </xf>
    <xf numFmtId="3" fontId="16" fillId="2" borderId="57" xfId="5" applyNumberFormat="1" applyFont="1" applyFill="1" applyBorder="1" applyAlignment="1">
      <alignment horizontal="center" vertical="top"/>
    </xf>
    <xf numFmtId="166" fontId="16" fillId="2" borderId="58" xfId="17" applyNumberFormat="1" applyFont="1" applyFill="1" applyBorder="1" applyAlignment="1">
      <alignment vertical="top"/>
    </xf>
    <xf numFmtId="49" fontId="16" fillId="3" borderId="21" xfId="5" applyNumberFormat="1" applyFont="1" applyFill="1" applyBorder="1" applyAlignment="1">
      <alignment vertical="top"/>
    </xf>
    <xf numFmtId="49" fontId="16" fillId="3" borderId="26" xfId="5" applyNumberFormat="1" applyFont="1" applyFill="1" applyBorder="1" applyAlignment="1">
      <alignment horizontal="center" vertical="top"/>
    </xf>
    <xf numFmtId="0" fontId="16" fillId="3" borderId="0" xfId="5" applyFont="1" applyFill="1" applyAlignment="1">
      <alignment vertical="top" wrapText="1"/>
    </xf>
    <xf numFmtId="166" fontId="16" fillId="3" borderId="0" xfId="17" applyNumberFormat="1" applyFont="1" applyFill="1" applyAlignment="1">
      <alignment vertical="top"/>
    </xf>
    <xf numFmtId="49" fontId="16" fillId="0" borderId="21" xfId="5" applyNumberFormat="1" applyFont="1" applyBorder="1" applyAlignment="1">
      <alignment vertical="top"/>
    </xf>
    <xf numFmtId="49" fontId="16" fillId="0" borderId="26" xfId="5" applyNumberFormat="1" applyFont="1" applyBorder="1" applyAlignment="1">
      <alignment horizontal="center" vertical="top"/>
    </xf>
    <xf numFmtId="0" fontId="3" fillId="3" borderId="0" xfId="5" applyFont="1" applyFill="1" applyAlignment="1">
      <alignment horizontal="center"/>
    </xf>
    <xf numFmtId="3" fontId="3" fillId="3" borderId="0" xfId="5" applyNumberFormat="1" applyFont="1" applyFill="1" applyAlignment="1">
      <alignment horizontal="center"/>
    </xf>
    <xf numFmtId="166" fontId="3" fillId="3" borderId="0" xfId="5" applyNumberFormat="1" applyFont="1" applyFill="1"/>
    <xf numFmtId="0" fontId="3" fillId="2" borderId="0" xfId="5" applyFont="1" applyFill="1"/>
    <xf numFmtId="0" fontId="3" fillId="0" borderId="0" xfId="5" applyFont="1"/>
    <xf numFmtId="49" fontId="17" fillId="7" borderId="11" xfId="5" applyNumberFormat="1" applyFont="1" applyFill="1" applyBorder="1" applyAlignment="1">
      <alignment vertical="top" wrapText="1"/>
    </xf>
    <xf numFmtId="49" fontId="17" fillId="7" borderId="14" xfId="5" applyNumberFormat="1" applyFont="1" applyFill="1" applyBorder="1" applyAlignment="1">
      <alignment vertical="top" wrapText="1"/>
    </xf>
    <xf numFmtId="4" fontId="17" fillId="7" borderId="16" xfId="5" applyNumberFormat="1" applyFont="1" applyFill="1" applyBorder="1" applyAlignment="1">
      <alignment vertical="top" wrapText="1"/>
    </xf>
    <xf numFmtId="49" fontId="17" fillId="7" borderId="14" xfId="5" applyNumberFormat="1" applyFont="1" applyFill="1" applyBorder="1" applyAlignment="1">
      <alignment horizontal="center" vertical="top" wrapText="1"/>
    </xf>
    <xf numFmtId="169" fontId="17" fillId="7" borderId="16" xfId="14" applyNumberFormat="1" applyFont="1" applyFill="1" applyBorder="1" applyAlignment="1">
      <alignment horizontal="center" vertical="top" wrapText="1"/>
    </xf>
    <xf numFmtId="49" fontId="17" fillId="7" borderId="22" xfId="6" applyNumberFormat="1" applyFont="1" applyFill="1" applyBorder="1" applyAlignment="1">
      <alignment vertical="top"/>
    </xf>
    <xf numFmtId="49" fontId="17" fillId="7" borderId="23" xfId="6" applyNumberFormat="1" applyFont="1" applyFill="1" applyBorder="1" applyAlignment="1">
      <alignment vertical="top" wrapText="1"/>
    </xf>
    <xf numFmtId="49" fontId="17" fillId="7" borderId="23" xfId="6" applyNumberFormat="1" applyFont="1" applyFill="1" applyBorder="1" applyAlignment="1">
      <alignment horizontal="center" vertical="top"/>
    </xf>
    <xf numFmtId="4" fontId="17" fillId="7" borderId="44" xfId="6" applyNumberFormat="1" applyFont="1" applyFill="1" applyBorder="1" applyAlignment="1">
      <alignment horizontal="center" vertical="top"/>
    </xf>
    <xf numFmtId="4" fontId="17" fillId="7" borderId="22" xfId="6" applyNumberFormat="1" applyFont="1" applyFill="1" applyBorder="1" applyAlignment="1">
      <alignment horizontal="center" vertical="top"/>
    </xf>
    <xf numFmtId="169" fontId="17" fillId="7" borderId="44" xfId="14" applyNumberFormat="1" applyFont="1" applyFill="1" applyBorder="1" applyAlignment="1">
      <alignment horizontal="center" vertical="top"/>
    </xf>
    <xf numFmtId="0" fontId="18" fillId="7" borderId="9" xfId="6" applyFont="1" applyFill="1" applyBorder="1" applyAlignment="1">
      <alignment vertical="top"/>
    </xf>
    <xf numFmtId="49" fontId="18" fillId="7" borderId="7" xfId="6" applyNumberFormat="1" applyFont="1" applyFill="1" applyBorder="1" applyAlignment="1">
      <alignment vertical="top" wrapText="1"/>
    </xf>
    <xf numFmtId="0" fontId="18" fillId="7" borderId="7" xfId="6" applyFont="1" applyFill="1" applyBorder="1" applyAlignment="1">
      <alignment horizontal="center" vertical="top"/>
    </xf>
    <xf numFmtId="4" fontId="18" fillId="7" borderId="7" xfId="6" applyNumberFormat="1" applyFont="1" applyFill="1" applyBorder="1" applyAlignment="1">
      <alignment horizontal="center" vertical="top"/>
    </xf>
    <xf numFmtId="4" fontId="18" fillId="7" borderId="29" xfId="6" applyNumberFormat="1" applyFont="1" applyFill="1" applyBorder="1" applyAlignment="1">
      <alignment horizontal="center" vertical="top"/>
    </xf>
    <xf numFmtId="169" fontId="18" fillId="7" borderId="43" xfId="14" applyNumberFormat="1" applyFont="1" applyFill="1" applyBorder="1" applyAlignment="1">
      <alignment horizontal="center" vertical="top"/>
    </xf>
    <xf numFmtId="49" fontId="14" fillId="8" borderId="11" xfId="15" applyNumberFormat="1" applyFont="1" applyFill="1" applyBorder="1" applyAlignment="1">
      <alignment horizontal="left"/>
    </xf>
    <xf numFmtId="49" fontId="14" fillId="8" borderId="12" xfId="5" applyNumberFormat="1" applyFont="1" applyFill="1" applyBorder="1" applyAlignment="1">
      <alignment vertical="center" wrapText="1"/>
    </xf>
    <xf numFmtId="0" fontId="15" fillId="8" borderId="14" xfId="6" applyFont="1" applyFill="1" applyBorder="1" applyAlignment="1">
      <alignment horizontal="center" vertical="top"/>
    </xf>
    <xf numFmtId="4" fontId="15" fillId="8" borderId="14" xfId="6" applyNumberFormat="1" applyFont="1" applyFill="1" applyBorder="1" applyAlignment="1">
      <alignment horizontal="center" vertical="top"/>
    </xf>
    <xf numFmtId="4" fontId="16" fillId="8" borderId="11" xfId="6" applyNumberFormat="1" applyFont="1" applyFill="1" applyBorder="1" applyAlignment="1">
      <alignment horizontal="center" vertical="top"/>
    </xf>
    <xf numFmtId="169" fontId="16" fillId="8" borderId="16" xfId="14" applyNumberFormat="1" applyFont="1" applyFill="1" applyBorder="1" applyAlignment="1">
      <alignment horizontal="center" vertical="top"/>
    </xf>
    <xf numFmtId="169" fontId="16" fillId="4" borderId="40" xfId="14" applyNumberFormat="1" applyFont="1" applyFill="1" applyBorder="1" applyAlignment="1">
      <alignment horizontal="center" vertical="top"/>
    </xf>
    <xf numFmtId="169" fontId="16" fillId="4" borderId="38" xfId="14" applyNumberFormat="1" applyFont="1" applyFill="1" applyBorder="1" applyAlignment="1">
      <alignment horizontal="center" vertical="top"/>
    </xf>
    <xf numFmtId="169" fontId="15" fillId="4" borderId="20" xfId="14" applyNumberFormat="1" applyFont="1" applyFill="1" applyBorder="1" applyAlignment="1">
      <alignment horizontal="center" vertical="top"/>
    </xf>
    <xf numFmtId="169" fontId="16" fillId="4" borderId="34" xfId="14" applyNumberFormat="1" applyFont="1" applyFill="1" applyBorder="1" applyAlignment="1">
      <alignment horizontal="center" vertical="top"/>
    </xf>
    <xf numFmtId="0" fontId="18" fillId="7" borderId="17" xfId="6" applyFont="1" applyFill="1" applyBorder="1" applyAlignment="1">
      <alignment vertical="top"/>
    </xf>
    <xf numFmtId="49" fontId="18" fillId="7" borderId="19" xfId="6" applyNumberFormat="1" applyFont="1" applyFill="1" applyBorder="1" applyAlignment="1">
      <alignment vertical="top" wrapText="1"/>
    </xf>
    <xf numFmtId="0" fontId="18" fillId="7" borderId="19" xfId="6" applyFont="1" applyFill="1" applyBorder="1" applyAlignment="1">
      <alignment horizontal="center" vertical="top"/>
    </xf>
    <xf numFmtId="4" fontId="18" fillId="7" borderId="19" xfId="6" applyNumberFormat="1" applyFont="1" applyFill="1" applyBorder="1" applyAlignment="1">
      <alignment horizontal="center" vertical="top"/>
    </xf>
    <xf numFmtId="4" fontId="18" fillId="7" borderId="27" xfId="6" applyNumberFormat="1" applyFont="1" applyFill="1" applyBorder="1" applyAlignment="1">
      <alignment horizontal="center" vertical="top"/>
    </xf>
    <xf numFmtId="169" fontId="18" fillId="7" borderId="20" xfId="14" applyNumberFormat="1" applyFont="1" applyFill="1" applyBorder="1" applyAlignment="1">
      <alignment horizontal="center" vertical="top"/>
    </xf>
    <xf numFmtId="4" fontId="17" fillId="7" borderId="23" xfId="6" applyNumberFormat="1" applyFont="1" applyFill="1" applyBorder="1" applyAlignment="1">
      <alignment horizontal="center" vertical="top"/>
    </xf>
    <xf numFmtId="49" fontId="14" fillId="8" borderId="1" xfId="15" applyNumberFormat="1" applyFont="1" applyFill="1" applyBorder="1" applyAlignment="1">
      <alignment horizontal="left"/>
    </xf>
    <xf numFmtId="49" fontId="14" fillId="8" borderId="46" xfId="5" applyNumberFormat="1" applyFont="1" applyFill="1" applyBorder="1" applyAlignment="1">
      <alignment vertical="center" wrapText="1"/>
    </xf>
    <xf numFmtId="0" fontId="16" fillId="8" borderId="46" xfId="6" applyFont="1" applyFill="1" applyBorder="1" applyAlignment="1">
      <alignment horizontal="center" vertical="top"/>
    </xf>
    <xf numFmtId="4" fontId="16" fillId="8" borderId="10" xfId="6" applyNumberFormat="1" applyFont="1" applyFill="1" applyBorder="1" applyAlignment="1">
      <alignment horizontal="center" vertical="top"/>
    </xf>
    <xf numFmtId="170" fontId="16" fillId="8" borderId="30" xfId="5" applyNumberFormat="1" applyFont="1" applyFill="1" applyBorder="1" applyAlignment="1">
      <alignment horizontal="center" vertical="top"/>
    </xf>
    <xf numFmtId="169" fontId="16" fillId="8" borderId="47" xfId="14" applyNumberFormat="1" applyFont="1" applyFill="1" applyBorder="1" applyAlignment="1">
      <alignment horizontal="center" vertical="top"/>
    </xf>
    <xf numFmtId="0" fontId="16" fillId="8" borderId="12" xfId="6" applyFont="1" applyFill="1" applyBorder="1" applyAlignment="1">
      <alignment horizontal="center" vertical="top"/>
    </xf>
    <xf numFmtId="4" fontId="16" fillId="8" borderId="13" xfId="6" applyNumberFormat="1" applyFont="1" applyFill="1" applyBorder="1" applyAlignment="1">
      <alignment horizontal="center" vertical="top"/>
    </xf>
    <xf numFmtId="170" fontId="16" fillId="8" borderId="25" xfId="5" applyNumberFormat="1" applyFont="1" applyFill="1" applyBorder="1" applyAlignment="1">
      <alignment horizontal="center" vertical="top"/>
    </xf>
    <xf numFmtId="169" fontId="16" fillId="8" borderId="15" xfId="14" applyNumberFormat="1" applyFont="1" applyFill="1" applyBorder="1" applyAlignment="1">
      <alignment horizontal="center" vertical="top"/>
    </xf>
    <xf numFmtId="49" fontId="14" fillId="9" borderId="1" xfId="15" applyNumberFormat="1" applyFont="1" applyFill="1" applyBorder="1" applyAlignment="1">
      <alignment horizontal="left"/>
    </xf>
    <xf numFmtId="49" fontId="14" fillId="9" borderId="46" xfId="5" applyNumberFormat="1" applyFont="1" applyFill="1" applyBorder="1" applyAlignment="1">
      <alignment vertical="center" wrapText="1"/>
    </xf>
    <xf numFmtId="0" fontId="16" fillId="9" borderId="46" xfId="6" applyFont="1" applyFill="1" applyBorder="1" applyAlignment="1">
      <alignment horizontal="center" vertical="top"/>
    </xf>
    <xf numFmtId="4" fontId="16" fillId="9" borderId="10" xfId="6" applyNumberFormat="1" applyFont="1" applyFill="1" applyBorder="1" applyAlignment="1">
      <alignment horizontal="center" vertical="top"/>
    </xf>
    <xf numFmtId="170" fontId="16" fillId="9" borderId="30" xfId="5" applyNumberFormat="1" applyFont="1" applyFill="1" applyBorder="1" applyAlignment="1">
      <alignment horizontal="center" vertical="top"/>
    </xf>
    <xf numFmtId="169" fontId="16" fillId="9" borderId="47" xfId="14" applyNumberFormat="1" applyFont="1" applyFill="1" applyBorder="1" applyAlignment="1">
      <alignment horizontal="center" vertical="top"/>
    </xf>
    <xf numFmtId="49" fontId="14" fillId="9" borderId="11" xfId="15" applyNumberFormat="1" applyFont="1" applyFill="1" applyBorder="1" applyAlignment="1">
      <alignment horizontal="left"/>
    </xf>
    <xf numFmtId="49" fontId="14" fillId="9" borderId="12" xfId="5" applyNumberFormat="1" applyFont="1" applyFill="1" applyBorder="1" applyAlignment="1">
      <alignment vertical="center" wrapText="1"/>
    </xf>
    <xf numFmtId="0" fontId="15" fillId="9" borderId="14" xfId="6" applyFont="1" applyFill="1" applyBorder="1" applyAlignment="1">
      <alignment horizontal="center" vertical="top"/>
    </xf>
    <xf numFmtId="4" fontId="15" fillId="9" borderId="14" xfId="6" applyNumberFormat="1" applyFont="1" applyFill="1" applyBorder="1" applyAlignment="1">
      <alignment horizontal="center" vertical="top"/>
    </xf>
    <xf numFmtId="4" fontId="16" fillId="9" borderId="11" xfId="6" applyNumberFormat="1" applyFont="1" applyFill="1" applyBorder="1" applyAlignment="1">
      <alignment horizontal="center" vertical="top"/>
    </xf>
    <xf numFmtId="169" fontId="16" fillId="9" borderId="16" xfId="14" applyNumberFormat="1" applyFont="1" applyFill="1" applyBorder="1" applyAlignment="1">
      <alignment horizontal="center" vertical="top"/>
    </xf>
    <xf numFmtId="0" fontId="16" fillId="9" borderId="12" xfId="6" applyFont="1" applyFill="1" applyBorder="1" applyAlignment="1">
      <alignment horizontal="center" vertical="top"/>
    </xf>
    <xf numFmtId="4" fontId="16" fillId="9" borderId="13" xfId="6" applyNumberFormat="1" applyFont="1" applyFill="1" applyBorder="1" applyAlignment="1">
      <alignment horizontal="center" vertical="top"/>
    </xf>
    <xf numFmtId="170" fontId="16" fillId="9" borderId="25" xfId="5" applyNumberFormat="1" applyFont="1" applyFill="1" applyBorder="1" applyAlignment="1">
      <alignment horizontal="center" vertical="top"/>
    </xf>
    <xf numFmtId="169" fontId="16" fillId="9" borderId="15" xfId="14" applyNumberFormat="1" applyFont="1" applyFill="1" applyBorder="1" applyAlignment="1">
      <alignment horizontal="center" vertical="top"/>
    </xf>
    <xf numFmtId="49" fontId="18" fillId="7" borderId="11" xfId="6" applyNumberFormat="1" applyFont="1" applyFill="1" applyBorder="1" applyAlignment="1">
      <alignment vertical="top"/>
    </xf>
    <xf numFmtId="49" fontId="18" fillId="7" borderId="14" xfId="6" applyNumberFormat="1" applyFont="1" applyFill="1" applyBorder="1" applyAlignment="1">
      <alignment vertical="top" wrapText="1"/>
    </xf>
    <xf numFmtId="49" fontId="18" fillId="7" borderId="14" xfId="6" applyNumberFormat="1" applyFont="1" applyFill="1" applyBorder="1" applyAlignment="1">
      <alignment horizontal="center" vertical="top"/>
    </xf>
    <xf numFmtId="4" fontId="18" fillId="7" borderId="16" xfId="6" applyNumberFormat="1" applyFont="1" applyFill="1" applyBorder="1" applyAlignment="1">
      <alignment horizontal="center" vertical="top"/>
    </xf>
    <xf numFmtId="4" fontId="18" fillId="7" borderId="11" xfId="6" applyNumberFormat="1" applyFont="1" applyFill="1" applyBorder="1" applyAlignment="1">
      <alignment horizontal="center" vertical="top"/>
    </xf>
    <xf numFmtId="169" fontId="18" fillId="7" borderId="16" xfId="14" applyNumberFormat="1" applyFont="1" applyFill="1" applyBorder="1" applyAlignment="1">
      <alignment horizontal="center" vertical="top"/>
    </xf>
    <xf numFmtId="4" fontId="18" fillId="7" borderId="50" xfId="6" applyNumberFormat="1" applyFont="1" applyFill="1" applyBorder="1" applyAlignment="1">
      <alignment horizontal="center" vertical="top"/>
    </xf>
    <xf numFmtId="0" fontId="19" fillId="7" borderId="22" xfId="6" applyFont="1" applyFill="1" applyBorder="1" applyAlignment="1">
      <alignment vertical="top"/>
    </xf>
    <xf numFmtId="49" fontId="18" fillId="7" borderId="23" xfId="6" applyNumberFormat="1" applyFont="1" applyFill="1" applyBorder="1" applyAlignment="1">
      <alignment vertical="top" wrapText="1"/>
    </xf>
    <xf numFmtId="0" fontId="19" fillId="7" borderId="23" xfId="6" applyFont="1" applyFill="1" applyBorder="1" applyAlignment="1">
      <alignment horizontal="center" vertical="top"/>
    </xf>
    <xf numFmtId="4" fontId="19" fillId="7" borderId="23" xfId="6" applyNumberFormat="1" applyFont="1" applyFill="1" applyBorder="1" applyAlignment="1">
      <alignment horizontal="center" vertical="top"/>
    </xf>
    <xf numFmtId="4" fontId="18" fillId="7" borderId="22" xfId="6" applyNumberFormat="1" applyFont="1" applyFill="1" applyBorder="1" applyAlignment="1">
      <alignment horizontal="center" vertical="top"/>
    </xf>
    <xf numFmtId="169" fontId="18" fillId="7" borderId="24" xfId="14" applyNumberFormat="1" applyFont="1" applyFill="1" applyBorder="1" applyAlignment="1">
      <alignment horizontal="center" vertical="top"/>
    </xf>
    <xf numFmtId="49" fontId="18" fillId="7" borderId="11" xfId="5" applyNumberFormat="1" applyFont="1" applyFill="1" applyBorder="1" applyAlignment="1">
      <alignment vertical="top" wrapText="1"/>
    </xf>
    <xf numFmtId="49" fontId="18" fillId="7" borderId="14" xfId="5" applyNumberFormat="1" applyFont="1" applyFill="1" applyBorder="1" applyAlignment="1">
      <alignment vertical="top" wrapText="1"/>
    </xf>
    <xf numFmtId="4" fontId="18" fillId="7" borderId="16" xfId="5" applyNumberFormat="1" applyFont="1" applyFill="1" applyBorder="1" applyAlignment="1">
      <alignment vertical="top" wrapText="1"/>
    </xf>
    <xf numFmtId="49" fontId="18" fillId="7" borderId="14" xfId="5" applyNumberFormat="1" applyFont="1" applyFill="1" applyBorder="1" applyAlignment="1">
      <alignment horizontal="center" vertical="top" wrapText="1"/>
    </xf>
    <xf numFmtId="169" fontId="18" fillId="7" borderId="16" xfId="14" applyNumberFormat="1" applyFont="1" applyFill="1" applyBorder="1" applyAlignment="1">
      <alignment horizontal="center" vertical="top" wrapText="1"/>
    </xf>
    <xf numFmtId="49" fontId="18" fillId="7" borderId="22" xfId="6" applyNumberFormat="1" applyFont="1" applyFill="1" applyBorder="1" applyAlignment="1">
      <alignment vertical="top"/>
    </xf>
    <xf numFmtId="49" fontId="18" fillId="7" borderId="23" xfId="6" applyNumberFormat="1" applyFont="1" applyFill="1" applyBorder="1" applyAlignment="1">
      <alignment horizontal="center" vertical="top"/>
    </xf>
    <xf numFmtId="4" fontId="18" fillId="7" borderId="44" xfId="6" applyNumberFormat="1" applyFont="1" applyFill="1" applyBorder="1" applyAlignment="1">
      <alignment horizontal="center" vertical="top"/>
    </xf>
    <xf numFmtId="169" fontId="18" fillId="7" borderId="44" xfId="14" applyNumberFormat="1" applyFont="1" applyFill="1" applyBorder="1" applyAlignment="1">
      <alignment horizontal="center" vertical="top"/>
    </xf>
    <xf numFmtId="4" fontId="18" fillId="7" borderId="23" xfId="6" applyNumberFormat="1" applyFont="1" applyFill="1" applyBorder="1" applyAlignment="1">
      <alignment horizontal="center" vertical="top"/>
    </xf>
    <xf numFmtId="49" fontId="18" fillId="7" borderId="22" xfId="5" applyNumberFormat="1" applyFont="1" applyFill="1" applyBorder="1" applyAlignment="1">
      <alignment vertical="top"/>
    </xf>
    <xf numFmtId="49" fontId="18" fillId="7" borderId="23" xfId="5" applyNumberFormat="1" applyFont="1" applyFill="1" applyBorder="1" applyAlignment="1">
      <alignment vertical="top" wrapText="1"/>
    </xf>
    <xf numFmtId="49" fontId="18" fillId="7" borderId="23" xfId="5" applyNumberFormat="1" applyFont="1" applyFill="1" applyBorder="1" applyAlignment="1">
      <alignment horizontal="center" vertical="top"/>
    </xf>
    <xf numFmtId="3" fontId="18" fillId="7" borderId="23" xfId="5" applyNumberFormat="1" applyFont="1" applyFill="1" applyBorder="1" applyAlignment="1">
      <alignment horizontal="center" vertical="top"/>
    </xf>
    <xf numFmtId="4" fontId="18" fillId="7" borderId="22" xfId="5" applyNumberFormat="1" applyFont="1" applyFill="1" applyBorder="1" applyAlignment="1">
      <alignment vertical="top"/>
    </xf>
    <xf numFmtId="4" fontId="18" fillId="7" borderId="44" xfId="5" applyNumberFormat="1" applyFont="1" applyFill="1" applyBorder="1" applyAlignment="1">
      <alignment vertical="top"/>
    </xf>
    <xf numFmtId="0" fontId="18" fillId="7" borderId="9" xfId="5" applyFont="1" applyFill="1" applyBorder="1" applyAlignment="1">
      <alignment vertical="top"/>
    </xf>
    <xf numFmtId="49" fontId="18" fillId="7" borderId="7" xfId="5" applyNumberFormat="1" applyFont="1" applyFill="1" applyBorder="1" applyAlignment="1">
      <alignment vertical="top" wrapText="1"/>
    </xf>
    <xf numFmtId="0" fontId="18" fillId="7" borderId="7" xfId="5" applyFont="1" applyFill="1" applyBorder="1" applyAlignment="1">
      <alignment horizontal="center" vertical="top"/>
    </xf>
    <xf numFmtId="3" fontId="18" fillId="7" borderId="7" xfId="5" applyNumberFormat="1" applyFont="1" applyFill="1" applyBorder="1" applyAlignment="1">
      <alignment horizontal="center" vertical="top"/>
    </xf>
    <xf numFmtId="166" fontId="18" fillId="7" borderId="29" xfId="17" applyNumberFormat="1" applyFont="1" applyFill="1" applyBorder="1" applyAlignment="1">
      <alignment vertical="top"/>
    </xf>
    <xf numFmtId="4" fontId="18" fillId="7" borderId="43" xfId="5" applyNumberFormat="1" applyFont="1" applyFill="1" applyBorder="1" applyAlignment="1">
      <alignment vertical="top"/>
    </xf>
    <xf numFmtId="49" fontId="18" fillId="7" borderId="11" xfId="5" applyNumberFormat="1" applyFont="1" applyFill="1" applyBorder="1" applyAlignment="1">
      <alignment vertical="top"/>
    </xf>
    <xf numFmtId="49" fontId="18" fillId="7" borderId="14" xfId="5" applyNumberFormat="1" applyFont="1" applyFill="1" applyBorder="1" applyAlignment="1">
      <alignment horizontal="center" vertical="top"/>
    </xf>
    <xf numFmtId="3" fontId="18" fillId="7" borderId="14" xfId="5" applyNumberFormat="1" applyFont="1" applyFill="1" applyBorder="1" applyAlignment="1">
      <alignment horizontal="center" vertical="top"/>
    </xf>
    <xf numFmtId="166" fontId="18" fillId="7" borderId="11" xfId="17" applyNumberFormat="1" applyFont="1" applyFill="1" applyBorder="1" applyAlignment="1">
      <alignment vertical="top"/>
    </xf>
    <xf numFmtId="4" fontId="18" fillId="7" borderId="16" xfId="5" applyNumberFormat="1" applyFont="1" applyFill="1" applyBorder="1" applyAlignment="1">
      <alignment vertical="top"/>
    </xf>
    <xf numFmtId="0" fontId="18" fillId="7" borderId="17" xfId="5" applyFont="1" applyFill="1" applyBorder="1" applyAlignment="1">
      <alignment vertical="top"/>
    </xf>
    <xf numFmtId="49" fontId="18" fillId="7" borderId="19" xfId="5" applyNumberFormat="1" applyFont="1" applyFill="1" applyBorder="1" applyAlignment="1">
      <alignment vertical="top" wrapText="1"/>
    </xf>
    <xf numFmtId="0" fontId="18" fillId="7" borderId="19" xfId="5" applyFont="1" applyFill="1" applyBorder="1" applyAlignment="1">
      <alignment horizontal="center" vertical="top"/>
    </xf>
    <xf numFmtId="3" fontId="18" fillId="7" borderId="19" xfId="5" applyNumberFormat="1" applyFont="1" applyFill="1" applyBorder="1" applyAlignment="1">
      <alignment horizontal="center" vertical="top"/>
    </xf>
    <xf numFmtId="166" fontId="18" fillId="7" borderId="27" xfId="17" applyNumberFormat="1" applyFont="1" applyFill="1" applyBorder="1" applyAlignment="1">
      <alignment vertical="top"/>
    </xf>
    <xf numFmtId="4" fontId="18" fillId="7" borderId="20" xfId="5" applyNumberFormat="1" applyFont="1" applyFill="1" applyBorder="1" applyAlignment="1">
      <alignment vertical="top"/>
    </xf>
    <xf numFmtId="49" fontId="18" fillId="7" borderId="1" xfId="5" applyNumberFormat="1" applyFont="1" applyFill="1" applyBorder="1" applyAlignment="1">
      <alignment vertical="top"/>
    </xf>
    <xf numFmtId="49" fontId="18" fillId="7" borderId="2" xfId="5" applyNumberFormat="1" applyFont="1" applyFill="1" applyBorder="1" applyAlignment="1">
      <alignment vertical="top" wrapText="1"/>
    </xf>
    <xf numFmtId="49" fontId="18" fillId="7" borderId="2" xfId="5" applyNumberFormat="1" applyFont="1" applyFill="1" applyBorder="1" applyAlignment="1">
      <alignment horizontal="center" vertical="top"/>
    </xf>
    <xf numFmtId="3" fontId="18" fillId="7" borderId="2" xfId="5" applyNumberFormat="1" applyFont="1" applyFill="1" applyBorder="1" applyAlignment="1">
      <alignment horizontal="center" vertical="top"/>
    </xf>
    <xf numFmtId="166" fontId="18" fillId="7" borderId="1" xfId="17" applyNumberFormat="1" applyFont="1" applyFill="1" applyBorder="1" applyAlignment="1">
      <alignment vertical="top"/>
    </xf>
    <xf numFmtId="4" fontId="18" fillId="7" borderId="3" xfId="5" applyNumberFormat="1" applyFont="1" applyFill="1" applyBorder="1" applyAlignment="1">
      <alignment vertical="top"/>
    </xf>
    <xf numFmtId="166" fontId="18" fillId="7" borderId="17" xfId="17" applyNumberFormat="1" applyFont="1" applyFill="1" applyBorder="1" applyAlignment="1">
      <alignment vertical="top"/>
    </xf>
    <xf numFmtId="0" fontId="19" fillId="7" borderId="22" xfId="5" applyFont="1" applyFill="1" applyBorder="1" applyAlignment="1">
      <alignment vertical="top"/>
    </xf>
    <xf numFmtId="0" fontId="19" fillId="7" borderId="23" xfId="5" applyFont="1" applyFill="1" applyBorder="1" applyAlignment="1">
      <alignment horizontal="center" vertical="top"/>
    </xf>
    <xf numFmtId="3" fontId="19" fillId="7" borderId="23" xfId="5" applyNumberFormat="1" applyFont="1" applyFill="1" applyBorder="1" applyAlignment="1">
      <alignment horizontal="center" vertical="top"/>
    </xf>
    <xf numFmtId="166" fontId="18" fillId="7" borderId="22" xfId="17" applyNumberFormat="1" applyFont="1" applyFill="1" applyBorder="1" applyAlignment="1">
      <alignment vertical="top"/>
    </xf>
    <xf numFmtId="166" fontId="18" fillId="7" borderId="24" xfId="16" applyNumberFormat="1" applyFont="1" applyFill="1" applyBorder="1" applyAlignment="1">
      <alignment vertical="top"/>
    </xf>
    <xf numFmtId="3" fontId="18" fillId="7" borderId="13" xfId="5" applyNumberFormat="1" applyFont="1" applyFill="1" applyBorder="1" applyAlignment="1" applyProtection="1">
      <alignment horizontal="center" vertical="top"/>
      <protection locked="0"/>
    </xf>
    <xf numFmtId="166" fontId="18" fillId="7" borderId="25" xfId="17" applyNumberFormat="1" applyFont="1" applyFill="1" applyBorder="1" applyAlignment="1" applyProtection="1">
      <alignment vertical="top"/>
      <protection locked="0"/>
    </xf>
    <xf numFmtId="3" fontId="18" fillId="7" borderId="15" xfId="5" applyNumberFormat="1" applyFont="1" applyFill="1" applyBorder="1" applyAlignment="1">
      <alignment vertical="top"/>
    </xf>
    <xf numFmtId="3" fontId="18" fillId="7" borderId="19" xfId="5" applyNumberFormat="1" applyFont="1" applyFill="1" applyBorder="1" applyAlignment="1" applyProtection="1">
      <alignment horizontal="center" vertical="top"/>
      <protection locked="0"/>
    </xf>
    <xf numFmtId="3" fontId="18" fillId="7" borderId="27" xfId="5" applyNumberFormat="1" applyFont="1" applyFill="1" applyBorder="1" applyAlignment="1" applyProtection="1">
      <alignment vertical="top"/>
      <protection locked="0"/>
    </xf>
    <xf numFmtId="3" fontId="18" fillId="7" borderId="20" xfId="5" applyNumberFormat="1" applyFont="1" applyFill="1" applyBorder="1" applyAlignment="1">
      <alignment vertical="top"/>
    </xf>
    <xf numFmtId="49" fontId="15" fillId="8" borderId="11" xfId="15" applyNumberFormat="1" applyFont="1" applyFill="1" applyBorder="1" applyAlignment="1">
      <alignment horizontal="left"/>
    </xf>
    <xf numFmtId="49" fontId="15" fillId="8" borderId="12" xfId="5" applyNumberFormat="1" applyFont="1" applyFill="1" applyBorder="1" applyAlignment="1">
      <alignment vertical="center" wrapText="1"/>
    </xf>
    <xf numFmtId="0" fontId="15" fillId="8" borderId="13" xfId="6" applyFont="1" applyFill="1" applyBorder="1" applyAlignment="1">
      <alignment horizontal="center" vertical="top"/>
    </xf>
    <xf numFmtId="169" fontId="16" fillId="9" borderId="80" xfId="14" applyNumberFormat="1" applyFont="1" applyFill="1" applyBorder="1" applyAlignment="1">
      <alignment horizontal="center" vertical="top"/>
    </xf>
    <xf numFmtId="169" fontId="16" fillId="9" borderId="55" xfId="14" applyNumberFormat="1" applyFont="1" applyFill="1" applyBorder="1" applyAlignment="1">
      <alignment horizontal="center" vertical="top"/>
    </xf>
    <xf numFmtId="169" fontId="16" fillId="9" borderId="66" xfId="14" applyNumberFormat="1" applyFont="1" applyFill="1" applyBorder="1" applyAlignment="1">
      <alignment horizontal="center" vertical="top"/>
    </xf>
    <xf numFmtId="170" fontId="16" fillId="9" borderId="55" xfId="5" applyNumberFormat="1" applyFont="1" applyFill="1" applyBorder="1" applyAlignment="1">
      <alignment vertical="top"/>
    </xf>
    <xf numFmtId="169" fontId="15" fillId="9" borderId="20" xfId="14" applyNumberFormat="1" applyFont="1" applyFill="1" applyBorder="1" applyAlignment="1">
      <alignment horizontal="center" vertical="top"/>
    </xf>
    <xf numFmtId="169" fontId="16" fillId="9" borderId="59" xfId="14" applyNumberFormat="1" applyFont="1" applyFill="1" applyBorder="1" applyAlignment="1">
      <alignment horizontal="center" vertical="top"/>
    </xf>
    <xf numFmtId="0" fontId="13" fillId="6" borderId="0" xfId="0" applyFont="1" applyFill="1" applyAlignment="1">
      <alignment horizontal="left" wrapText="1"/>
    </xf>
    <xf numFmtId="0" fontId="12" fillId="2" borderId="9" xfId="0" applyFont="1" applyFill="1" applyBorder="1"/>
    <xf numFmtId="0" fontId="12" fillId="2" borderId="7" xfId="0" applyFont="1" applyFill="1" applyBorder="1"/>
    <xf numFmtId="0" fontId="12" fillId="2" borderId="8" xfId="0" applyFont="1" applyFill="1" applyBorder="1"/>
    <xf numFmtId="3" fontId="14" fillId="9" borderId="45" xfId="6" applyNumberFormat="1" applyFont="1" applyFill="1" applyBorder="1" applyAlignment="1">
      <alignment horizontal="left"/>
    </xf>
    <xf numFmtId="49" fontId="14" fillId="9" borderId="31" xfId="5" applyNumberFormat="1" applyFont="1" applyFill="1" applyBorder="1" applyAlignment="1">
      <alignment vertical="center" wrapText="1"/>
    </xf>
    <xf numFmtId="0" fontId="16" fillId="9" borderId="35" xfId="6" applyFont="1" applyFill="1" applyBorder="1" applyAlignment="1">
      <alignment horizontal="center" vertical="top"/>
    </xf>
    <xf numFmtId="4" fontId="16" fillId="9" borderId="35" xfId="6" applyNumberFormat="1" applyFont="1" applyFill="1" applyBorder="1" applyAlignment="1">
      <alignment horizontal="center" vertical="top"/>
    </xf>
    <xf numFmtId="164" fontId="16" fillId="9" borderId="36" xfId="18" applyFont="1" applyFill="1" applyBorder="1" applyAlignment="1">
      <alignment horizontal="center" vertical="top"/>
    </xf>
    <xf numFmtId="169" fontId="16" fillId="9" borderId="34" xfId="14" applyNumberFormat="1" applyFont="1" applyFill="1" applyBorder="1" applyAlignment="1">
      <alignment horizontal="center" vertical="top"/>
    </xf>
    <xf numFmtId="0" fontId="21" fillId="6" borderId="1" xfId="0" applyFont="1" applyFill="1" applyBorder="1" applyAlignment="1">
      <alignment horizontal="center"/>
    </xf>
    <xf numFmtId="0" fontId="21" fillId="6" borderId="4" xfId="0" applyFont="1" applyFill="1" applyBorder="1" applyAlignment="1">
      <alignment horizontal="center"/>
    </xf>
    <xf numFmtId="0" fontId="21" fillId="6" borderId="0" xfId="0" applyFont="1" applyFill="1" applyAlignment="1">
      <alignment horizontal="center"/>
    </xf>
    <xf numFmtId="0" fontId="21" fillId="6" borderId="5" xfId="0" applyFont="1" applyFill="1" applyBorder="1" applyAlignment="1">
      <alignment horizontal="center"/>
    </xf>
    <xf numFmtId="0" fontId="22" fillId="6" borderId="4" xfId="0" applyFont="1" applyFill="1" applyBorder="1" applyAlignment="1">
      <alignment horizontal="left"/>
    </xf>
    <xf numFmtId="0" fontId="22" fillId="6" borderId="0" xfId="0" applyFont="1" applyFill="1"/>
    <xf numFmtId="0" fontId="22" fillId="6" borderId="0" xfId="0" applyFont="1" applyFill="1" applyAlignment="1">
      <alignment horizontal="center"/>
    </xf>
    <xf numFmtId="0" fontId="21" fillId="6" borderId="68" xfId="0" applyFont="1" applyFill="1" applyBorder="1"/>
    <xf numFmtId="0" fontId="21" fillId="6" borderId="69" xfId="0" applyFont="1" applyFill="1" applyBorder="1"/>
    <xf numFmtId="0" fontId="21" fillId="6" borderId="69" xfId="0" applyFont="1" applyFill="1" applyBorder="1" applyAlignment="1">
      <alignment horizontal="center"/>
    </xf>
    <xf numFmtId="0" fontId="21" fillId="6" borderId="70" xfId="0" applyFont="1" applyFill="1" applyBorder="1" applyAlignment="1">
      <alignment horizontal="center"/>
    </xf>
    <xf numFmtId="0" fontId="21" fillId="6" borderId="0" xfId="0" applyFont="1" applyFill="1"/>
    <xf numFmtId="0" fontId="21" fillId="6" borderId="72" xfId="0" applyFont="1" applyFill="1" applyBorder="1"/>
    <xf numFmtId="0" fontId="21" fillId="6" borderId="73" xfId="0" applyFont="1" applyFill="1" applyBorder="1"/>
    <xf numFmtId="0" fontId="21" fillId="6" borderId="73" xfId="0" applyFont="1" applyFill="1" applyBorder="1" applyAlignment="1">
      <alignment horizontal="center"/>
    </xf>
    <xf numFmtId="0" fontId="22" fillId="6" borderId="70" xfId="0" applyFont="1" applyFill="1" applyBorder="1"/>
    <xf numFmtId="0" fontId="22" fillId="0" borderId="5" xfId="0" applyFont="1" applyBorder="1"/>
    <xf numFmtId="0" fontId="21" fillId="6" borderId="0" xfId="0" applyFont="1" applyFill="1" applyAlignment="1">
      <alignment vertical="center"/>
    </xf>
    <xf numFmtId="4" fontId="21" fillId="6" borderId="6" xfId="0" applyNumberFormat="1" applyFont="1" applyFill="1" applyBorder="1"/>
    <xf numFmtId="0" fontId="22" fillId="6" borderId="0" xfId="0" applyFont="1" applyFill="1" applyAlignment="1">
      <alignment vertical="center"/>
    </xf>
    <xf numFmtId="4" fontId="21" fillId="6" borderId="5" xfId="0" applyNumberFormat="1" applyFont="1" applyFill="1" applyBorder="1"/>
    <xf numFmtId="0" fontId="21" fillId="6" borderId="74" xfId="0" applyFont="1" applyFill="1" applyBorder="1" applyAlignment="1">
      <alignment horizontal="left"/>
    </xf>
    <xf numFmtId="0" fontId="21" fillId="6" borderId="0" xfId="0" applyFont="1" applyFill="1" applyAlignment="1">
      <alignment horizontal="left" vertical="center"/>
    </xf>
    <xf numFmtId="0" fontId="21" fillId="6" borderId="0" xfId="0" applyFont="1" applyFill="1" applyAlignment="1">
      <alignment horizontal="left"/>
    </xf>
    <xf numFmtId="0" fontId="22" fillId="6" borderId="0" xfId="0" applyFont="1" applyFill="1" applyAlignment="1">
      <alignment horizontal="left" vertical="center"/>
    </xf>
    <xf numFmtId="0" fontId="22" fillId="6" borderId="0" xfId="0" applyFont="1" applyFill="1" applyAlignment="1">
      <alignment horizontal="left"/>
    </xf>
    <xf numFmtId="0" fontId="22" fillId="6" borderId="0" xfId="0" applyFont="1" applyFill="1" applyAlignment="1">
      <alignment horizontal="right"/>
    </xf>
    <xf numFmtId="0" fontId="22" fillId="6" borderId="70" xfId="0" applyFont="1" applyFill="1" applyBorder="1" applyAlignment="1">
      <alignment horizontal="left"/>
    </xf>
    <xf numFmtId="0" fontId="21" fillId="6" borderId="70" xfId="0" applyFont="1" applyFill="1" applyBorder="1" applyAlignment="1">
      <alignment horizontal="center" vertical="center"/>
    </xf>
    <xf numFmtId="0" fontId="22" fillId="6" borderId="0" xfId="0" applyFont="1" applyFill="1" applyAlignment="1" applyProtection="1">
      <alignment horizontal="left"/>
      <protection locked="0"/>
    </xf>
    <xf numFmtId="0" fontId="21" fillId="10" borderId="0" xfId="0" applyFont="1" applyFill="1"/>
    <xf numFmtId="0" fontId="22" fillId="10" borderId="0" xfId="0" applyFont="1" applyFill="1"/>
    <xf numFmtId="4" fontId="21" fillId="10" borderId="6" xfId="0" applyNumberFormat="1" applyFont="1" applyFill="1" applyBorder="1"/>
    <xf numFmtId="0" fontId="22" fillId="6" borderId="5" xfId="0" applyFont="1" applyFill="1" applyBorder="1"/>
    <xf numFmtId="0" fontId="23" fillId="6" borderId="70" xfId="0" applyFont="1" applyFill="1" applyBorder="1"/>
    <xf numFmtId="0" fontId="23" fillId="6" borderId="0" xfId="0" applyFont="1" applyFill="1"/>
    <xf numFmtId="0" fontId="24" fillId="6" borderId="0" xfId="0" applyFont="1" applyFill="1" applyAlignment="1">
      <alignment horizontal="left"/>
    </xf>
    <xf numFmtId="0" fontId="23" fillId="6" borderId="0" xfId="0" applyFont="1" applyFill="1" applyAlignment="1">
      <alignment horizontal="left"/>
    </xf>
    <xf numFmtId="0" fontId="23" fillId="6" borderId="5" xfId="0" applyFont="1" applyFill="1" applyBorder="1"/>
    <xf numFmtId="0" fontId="23" fillId="6" borderId="75" xfId="0" applyFont="1" applyFill="1" applyBorder="1"/>
    <xf numFmtId="0" fontId="23" fillId="6" borderId="7" xfId="0" applyFont="1" applyFill="1" applyBorder="1"/>
    <xf numFmtId="0" fontId="23" fillId="6" borderId="7" xfId="0" applyFont="1" applyFill="1" applyBorder="1" applyAlignment="1">
      <alignment horizontal="left"/>
    </xf>
    <xf numFmtId="0" fontId="23" fillId="6" borderId="8" xfId="0" applyFont="1" applyFill="1" applyBorder="1"/>
    <xf numFmtId="0" fontId="21" fillId="6" borderId="71" xfId="0" applyFont="1" applyFill="1" applyBorder="1" applyAlignment="1">
      <alignment horizontal="center"/>
    </xf>
    <xf numFmtId="0" fontId="21" fillId="6" borderId="0" xfId="0" applyFont="1" applyFill="1" applyAlignment="1">
      <alignment horizontal="center"/>
    </xf>
    <xf numFmtId="0" fontId="12" fillId="6" borderId="76" xfId="0" applyFont="1" applyFill="1" applyBorder="1" applyAlignment="1">
      <alignment horizontal="center"/>
    </xf>
    <xf numFmtId="0" fontId="12" fillId="6" borderId="77" xfId="0" applyFont="1" applyFill="1" applyBorder="1" applyAlignment="1">
      <alignment horizontal="center"/>
    </xf>
    <xf numFmtId="0" fontId="20" fillId="6" borderId="4" xfId="0" applyFont="1" applyFill="1" applyBorder="1" applyAlignment="1">
      <alignment horizontal="center"/>
    </xf>
    <xf numFmtId="0" fontId="20" fillId="6" borderId="0" xfId="0" applyFont="1" applyFill="1" applyAlignment="1">
      <alignment horizontal="center"/>
    </xf>
    <xf numFmtId="0" fontId="20" fillId="6" borderId="5" xfId="0" applyFont="1" applyFill="1" applyBorder="1" applyAlignment="1">
      <alignment horizontal="center"/>
    </xf>
    <xf numFmtId="0" fontId="21" fillId="6" borderId="62" xfId="0" applyFont="1" applyFill="1" applyBorder="1" applyAlignment="1">
      <alignment horizontal="center" vertical="center"/>
    </xf>
    <xf numFmtId="0" fontId="21" fillId="6" borderId="5" xfId="0" applyFont="1" applyFill="1" applyBorder="1" applyAlignment="1">
      <alignment horizontal="center" vertical="center"/>
    </xf>
    <xf numFmtId="0" fontId="21" fillId="6" borderId="61" xfId="0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/>
    </xf>
    <xf numFmtId="0" fontId="21" fillId="6" borderId="3" xfId="0" applyFont="1" applyFill="1" applyBorder="1" applyAlignment="1">
      <alignment horizontal="center"/>
    </xf>
    <xf numFmtId="0" fontId="22" fillId="6" borderId="67" xfId="0" applyFont="1" applyFill="1" applyBorder="1" applyAlignment="1">
      <alignment horizontal="center"/>
    </xf>
    <xf numFmtId="0" fontId="22" fillId="6" borderId="5" xfId="0" applyFont="1" applyFill="1" applyBorder="1" applyAlignment="1">
      <alignment horizontal="center"/>
    </xf>
    <xf numFmtId="0" fontId="13" fillId="6" borderId="0" xfId="0" applyFont="1" applyFill="1" applyAlignment="1">
      <alignment horizontal="left" vertical="center" wrapText="1"/>
    </xf>
    <xf numFmtId="0" fontId="25" fillId="6" borderId="4" xfId="0" applyFont="1" applyFill="1" applyBorder="1" applyAlignment="1">
      <alignment horizontal="center" vertical="center"/>
    </xf>
    <xf numFmtId="0" fontId="25" fillId="6" borderId="0" xfId="0" applyFont="1" applyFill="1" applyAlignment="1">
      <alignment horizontal="center" vertical="center"/>
    </xf>
    <xf numFmtId="0" fontId="25" fillId="6" borderId="5" xfId="0" applyFont="1" applyFill="1" applyBorder="1" applyAlignment="1">
      <alignment horizontal="center" vertical="center"/>
    </xf>
    <xf numFmtId="49" fontId="15" fillId="0" borderId="17" xfId="6" applyNumberFormat="1" applyFont="1" applyBorder="1" applyAlignment="1">
      <alignment horizontal="right" vertical="top" wrapText="1"/>
    </xf>
    <xf numFmtId="49" fontId="15" fillId="0" borderId="19" xfId="6" applyNumberFormat="1" applyFont="1" applyBorder="1" applyAlignment="1">
      <alignment horizontal="right" vertical="top" wrapText="1"/>
    </xf>
    <xf numFmtId="49" fontId="15" fillId="0" borderId="50" xfId="6" applyNumberFormat="1" applyFont="1" applyBorder="1" applyAlignment="1">
      <alignment horizontal="right" vertical="top" wrapText="1"/>
    </xf>
    <xf numFmtId="0" fontId="10" fillId="3" borderId="0" xfId="5" applyFont="1" applyFill="1" applyAlignment="1">
      <alignment horizontal="center" vertical="top" wrapText="1"/>
    </xf>
    <xf numFmtId="0" fontId="10" fillId="3" borderId="0" xfId="5" applyFont="1" applyFill="1" applyAlignment="1">
      <alignment horizontal="center" vertical="top"/>
    </xf>
    <xf numFmtId="49" fontId="11" fillId="3" borderId="0" xfId="5" applyNumberFormat="1" applyFont="1" applyFill="1" applyAlignment="1">
      <alignment horizontal="center" vertical="top" wrapText="1"/>
    </xf>
  </cellXfs>
  <cellStyles count="26">
    <cellStyle name="Millares [0]" xfId="18" builtinId="6"/>
    <cellStyle name="Millares [0] 2" xfId="13" xr:uid="{26BA436F-B89A-483B-85BB-1CA9780CC764}"/>
    <cellStyle name="Millares 2" xfId="3" xr:uid="{00000000-0005-0000-0000-000000000000}"/>
    <cellStyle name="Millares 2 2 2 2" xfId="16" xr:uid="{BF3E5862-044C-4AE8-B021-BB5B1105730F}"/>
    <cellStyle name="Millares 2 3" xfId="23" xr:uid="{F9108185-F376-4DBC-AF03-8B6B1C79B802}"/>
    <cellStyle name="Millares 3" xfId="8" xr:uid="{9D79B41D-0BB6-4511-8461-3CF20714B5B1}"/>
    <cellStyle name="Millares 3 2" xfId="17" xr:uid="{4734EAA1-C6D3-4414-A6B5-7982E9F87E38}"/>
    <cellStyle name="Millares 4" xfId="11" xr:uid="{73ED0E68-FA7D-4885-9B65-4EBF80DD8989}"/>
    <cellStyle name="Millares 5" xfId="19" xr:uid="{FB7577B2-DA02-4A62-8FF6-5859B685FC66}"/>
    <cellStyle name="Moneda 2" xfId="14" xr:uid="{8E88D149-70E6-4854-AF47-9BE0223A2014}"/>
    <cellStyle name="Normal" xfId="0" builtinId="0"/>
    <cellStyle name="Normal - Style2" xfId="10" xr:uid="{65B4BEEC-0A23-48E5-A7C4-780182E6D54A}"/>
    <cellStyle name="Normal 18 2 4" xfId="20" xr:uid="{1D86D7C7-C5A1-4F15-8316-2007A8F169D9}"/>
    <cellStyle name="Normal 2" xfId="4" xr:uid="{00000000-0005-0000-0000-000002000000}"/>
    <cellStyle name="Normal 2 2" xfId="5" xr:uid="{00000000-0005-0000-0000-000003000000}"/>
    <cellStyle name="Normal 2 3" xfId="24" xr:uid="{A043B086-C35A-457E-95BB-13FBDB59A5BE}"/>
    <cellStyle name="Normal 2 6" xfId="22" xr:uid="{DE69A0B1-8476-4CB7-8E11-2EF323534C96}"/>
    <cellStyle name="Normal 2 6 2" xfId="25" xr:uid="{A2EE1427-C484-49EE-A36A-FA0FCB02A24A}"/>
    <cellStyle name="Normal 3" xfId="1" xr:uid="{00000000-0005-0000-0000-000004000000}"/>
    <cellStyle name="Normal 3 2" xfId="15" xr:uid="{650D2659-9F6E-44FB-93DB-8872F5B34EF0}"/>
    <cellStyle name="Normal 4" xfId="6" xr:uid="{00000000-0005-0000-0000-000005000000}"/>
    <cellStyle name="Normal 5" xfId="2" xr:uid="{00000000-0005-0000-0000-000006000000}"/>
    <cellStyle name="Normal 6" xfId="7" xr:uid="{A680739D-9FDE-44CB-ADEC-FDCF781BABE3}"/>
    <cellStyle name="Normal 7" xfId="12" xr:uid="{3A2193E1-5CCE-4E9F-8416-9C3F46C6F992}"/>
    <cellStyle name="Porcentaje" xfId="21" builtinId="5"/>
    <cellStyle name="Porcentaje 2" xfId="9" xr:uid="{127610D9-A3E5-406B-B913-22CBFB29074C}"/>
  </cellStyles>
  <dxfs count="0"/>
  <tableStyles count="0" defaultTableStyle="TableStyleMedium2" defaultPivotStyle="PivotStyleLight16"/>
  <colors>
    <mruColors>
      <color rgb="FF001689"/>
      <color rgb="FFF18A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theme" Target="theme/theme1.xml"/><Relationship Id="rId30" Type="http://schemas.openxmlformats.org/officeDocument/2006/relationships/calcChain" Target="calcChain.xml"/><Relationship Id="rId8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31750</xdr:rowOff>
    </xdr:from>
    <xdr:to>
      <xdr:col>2</xdr:col>
      <xdr:colOff>885825</xdr:colOff>
      <xdr:row>6</xdr:row>
      <xdr:rowOff>166264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82FCCD4-7E26-9916-1E52-EF2C7D4784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69875"/>
          <a:ext cx="2152650" cy="11917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85725</xdr:rowOff>
    </xdr:from>
    <xdr:to>
      <xdr:col>2</xdr:col>
      <xdr:colOff>1562100</xdr:colOff>
      <xdr:row>5</xdr:row>
      <xdr:rowOff>420907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909CB6A-9A84-8688-9A55-F210350C7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85725"/>
          <a:ext cx="2181225" cy="122100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85725</xdr:rowOff>
    </xdr:from>
    <xdr:to>
      <xdr:col>2</xdr:col>
      <xdr:colOff>1352550</xdr:colOff>
      <xdr:row>5</xdr:row>
      <xdr:rowOff>420907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CC38FF5-334F-4C74-9F62-87B1D69ED7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85725"/>
          <a:ext cx="2181225" cy="122100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114300</xdr:rowOff>
    </xdr:from>
    <xdr:to>
      <xdr:col>2</xdr:col>
      <xdr:colOff>1352550</xdr:colOff>
      <xdr:row>6</xdr:row>
      <xdr:rowOff>211357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FF4535-4839-4759-A1F0-00A2DBE02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14300"/>
          <a:ext cx="2181225" cy="122100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SANDA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rist.%20Tonk\Propuestas%20por%20Evaluar\Q-Market_Serv_Construccion%20Plataformas%20para%20sondajes%20N&#186;%20032-06\2%20Desarollo%20Propuesta\2_6%20Respaldo%20Equipos\Analisis_R&#237;o_Tint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Almacenes%20Paris\Mis%20documentos\tecsa\Propuestas\En%20Estudio\09-23%20Lixiviacion%20Sulfuros\10-13%20ademdum%206\planilla%20GG\2005\GG%201S%202005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ristian%20Tonk\Propuestas%20por%20Evaluar\Peralte_Laguna_Seca_2\2%20Desarollo%20Propuesta\2_3%20Memoria%20de%20C&#225;lculo\2_3_3%20Respaldo%20Estudio\7-Programa%20Equipos-Peralt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rupocge.sharepoint.com/PC2408/Publico/WINDOWS/TEMP/pbook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ristian%20Tonk\Propuestas%20por%20Evaluar\Adicionales%20EBPE\2%20Desarrollo%20Propuesta\2_3%20Memoria%20de%20C&#225;lculo\2_3_3%20Respaldo%20Estudio\APU-Pres_CC-002-Conjunta_R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ristian%20Tonk\Propuestas%20por%20Evaluar\Peralte_Laguna_Seca_2\2%20Desarollo%20Propuesta\2_3%20Memoria%20de%20C&#225;lculo\2_3_3%20Respaldo%20Estudio\6-Programa_Recursos-Peralt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oodplc-my.sharepoint.com/PROJECT/CN9642B/BACK-UP/01GENERL/EXL-SHET/EXL-WORK/KJ-KIM/PROJECTS/CYPRUS/PROJ-CS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OFCEN_1\M04\COMERCIAL\HISTORICO\Chile\Gasoductos%20Pipeline\Propuesta\GASPAC-3\Luis%20Sep&#250;lveda\NovaGas-A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4942%20SAESA%20Nueva%20Diego%20de%20Almagro%20220%20kV\07%20Econ&#243;mica\Archivos%20Base\OC%20OFERTA%20FIRME\LT\4942_OC%20LT%20Cumbre%20220_Rev1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rupocge.sharepoint.com/1.MOU/7.MACAVA/3.COTIZACIONES/40.GRUPO%20ACTIVO%20CC%20QUILLOTA/Costeo%20N&#176;40_GRUPO%20ACTIVO_Rev.F_16082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oodplc-my.sharepoint.com/TRABAJOS/TRABAJOS%200/T1350/COSTOS/INF0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pyros2\boveda\Pond%20Refino\Nueva%20carpeta1\Copia%20de%20perdidas%20prod+ma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oodplc-my.sharepoint.com/personal/matias_carrillo_woodplc_com/Documents/Mat&#237;as%20Carrillo/MACAVA/Quillota/file:/O:/My%20Documents/SKKIM/Work1999/SKC%20CDP/My%20Documents/CIVIL/&#53664;&#47785;&#44204;&#51201;/#2CDU&#49892;&#5466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rupocge.sharepoint.com/Srva020/atyrau$/Documents%20and%20Settings/A0731/Desktop/Jacob/Haradh/PlanData/Planning&amp;reporti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oodplc-my.sharepoint.com/Documents%20and%20Settings/amms/Escritorio/Resto%20Proyectos/1820%20DQR/T-1800-CostRep2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4788;&#45824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oodplc-my.sharepoint.com/T-2040-yanbu/02040-2502%20Main%20Subcontract/2040-2502%20RFQ%20MSC/TABULACION%20MSC/Documents%20and%20Settings/amms/Escritorio/Resto%20Proyectos/1820%20DQR/T-1800-CostRep2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72.5.0.44\SIMULADORES%20COLOMBIA\Simulador%20Colombia\Simuladores%20Colombia%20OK\Arquivos%20matrizes%20em%20andamento\Pilsen\Acesso%20Planta%20Externa\2005\NEGOCIA&#199;&#195;O%20ACESSO%202005\DOA2005%20Neg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rupocge.sharepoint.com/Users/mortega/Documents/MOU/17.LC/1.Trabajo/Costos%20Indirectos_Estimador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microsoft.com/office/2019/04/relationships/externalLinkLongPath" Target="MINE%20UNIT%20COSTS%20&amp;%20CONSUMPTION%20C?1BA718D2" TargetMode="External"/><Relationship Id="rId1" Type="http://schemas.openxmlformats.org/officeDocument/2006/relationships/externalLinkPath" Target="file:///\\1BA718D2\MINE%20UNIT%20COSTS%20&amp;%20CONSUMPTION%20C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산근"/>
      <sheetName val="#REF"/>
      <sheetName val="000000"/>
      <sheetName val="XXXXXX"/>
      <sheetName val="KUWATI(Total) "/>
      <sheetName val="GC-01"/>
      <sheetName val="GC-02"/>
      <sheetName val="GC-03"/>
      <sheetName val="GC-04"/>
      <sheetName val="GC-07"/>
      <sheetName val="GC-08"/>
      <sheetName val="GC-09"/>
      <sheetName val="GC-10"/>
      <sheetName val="GC-19"/>
      <sheetName val="GC-21"/>
      <sheetName val="GC-22"/>
      <sheetName val="견적조건"/>
      <sheetName val="대비표"/>
      <sheetName val="집계표 (TOTAL)"/>
      <sheetName val="집계표 (CIVIL-23)"/>
      <sheetName val="집계표 (FGRU)"/>
      <sheetName val="집계표 (25,26)"/>
      <sheetName val="집계표 (MEROX)"/>
      <sheetName val="집계표 (NITROGEN)"/>
      <sheetName val="집계표 (M4)"/>
      <sheetName val="집계표 (CIVIL4)"/>
      <sheetName val="집계표 (CIVIL6)"/>
      <sheetName val="집계표 (CIVIL7)"/>
      <sheetName val="내역서(DEMO TOTAL)"/>
      <sheetName val="내역서 (CIVIL-23)"/>
      <sheetName val="내역서 (fgru)"/>
      <sheetName val="내역서 (25&amp;26)"/>
      <sheetName val="내역서 (MEROX)"/>
      <sheetName val="내역서 (NITROGEN)"/>
      <sheetName val="내역서 (M4)"/>
      <sheetName val="내역서 (CIVIL-4)"/>
      <sheetName val="내역서 (CIVIL-6)"/>
      <sheetName val="내역서 (CIVIL-7)"/>
      <sheetName val="집계표(OPTION)"/>
      <sheetName val="OPTION 2"/>
      <sheetName val="OPTION 3"/>
      <sheetName val="Sheet2"/>
      <sheetName val="Sheet3"/>
      <sheetName val="2002년 현장공사비 국내 실적"/>
      <sheetName val="2003년국내현장공사비 실적"/>
      <sheetName val="_REF"/>
      <sheetName val="집계표_OPTION_"/>
      <sheetName val="당초"/>
      <sheetName val="단가(자재)"/>
      <sheetName val="단가(노임)"/>
      <sheetName val="기초목록"/>
      <sheetName val="노임단가"/>
      <sheetName val="???"/>
      <sheetName val="VC2 10.99"/>
      <sheetName val="예산"/>
      <sheetName val="금액내역서"/>
      <sheetName val="Sheet1"/>
      <sheetName val="KP1590_E"/>
      <sheetName val="집계표 (25,26ဩ"/>
      <sheetName val="영업2"/>
      <sheetName val="1월"/>
      <sheetName val="영업3"/>
      <sheetName val="공문"/>
      <sheetName val="BQ_Utl_Off"/>
      <sheetName val="inter"/>
      <sheetName val="BQMPALOC"/>
      <sheetName val="ERECIN"/>
      <sheetName val="INPUT DATA"/>
      <sheetName val="BD集計用"/>
      <sheetName val="??"/>
      <sheetName val="12CGOU"/>
      <sheetName val="경영혁신본부"/>
      <sheetName val="___"/>
      <sheetName val="»ê±Ù"/>
      <sheetName val="95삼성급(본사)"/>
      <sheetName val="입출재고현황 (2)"/>
      <sheetName val="연돌일위집계"/>
      <sheetName val="KUWATI(Total)_"/>
      <sheetName val="OPTION_2"/>
      <sheetName val="OPTION_3"/>
      <sheetName val="집계표_(TOTAL)"/>
      <sheetName val="집계표_(CIVIL-23)"/>
      <sheetName val="집계표_(FGRU)"/>
      <sheetName val="집계표_(25,26)"/>
      <sheetName val="집계표_(MEROX)"/>
      <sheetName val="집계표_(NITROGEN)"/>
      <sheetName val="집계표_(M4)"/>
      <sheetName val="집계표_(CIVIL4)"/>
      <sheetName val="집계표_(CIVIL6)"/>
      <sheetName val="집계표_(CIVIL7)"/>
      <sheetName val="내역서(DEMO_TOTAL)"/>
      <sheetName val="내역서_(CIVIL-23)"/>
      <sheetName val="내역서_(fgru)"/>
      <sheetName val="내역서_(25&amp;26)"/>
      <sheetName val="내역서_(MEROX)"/>
      <sheetName val="내역서_(NITROGEN)"/>
      <sheetName val="내역서_(M4)"/>
      <sheetName val="내역서_(CIVIL-4)"/>
      <sheetName val="내역서_(CIVIL-6)"/>
      <sheetName val="내역서_(CIVIL-7)"/>
      <sheetName val="2002년_현장공사비_국내_실적"/>
      <sheetName val="2003년국내현장공사비_실적"/>
      <sheetName val="VC2_10_99"/>
      <sheetName val="뜃맟뭁돽띿맟?-BLDG"/>
      <sheetName val="DESCRIPTION"/>
      <sheetName val="갑지"/>
      <sheetName val="Final(1)summary"/>
      <sheetName val="수입"/>
      <sheetName val="Form 0"/>
      <sheetName val="COVER"/>
      <sheetName val="Form D-1"/>
      <sheetName val="Form B-1"/>
      <sheetName val="Form F-1"/>
      <sheetName val="Assist(B-1)"/>
      <sheetName val="Form A"/>
      <sheetName val="세금자료"/>
      <sheetName val="SANDAN"/>
      <sheetName val="General Data"/>
      <sheetName val="__"/>
      <sheetName val="LABOR &amp; 자재"/>
      <sheetName val="제작도"/>
      <sheetName val="ESCON"/>
      <sheetName val="뜃맟뭁돽띿맟_-BLDG"/>
      <sheetName val="기성내역"/>
      <sheetName val="SALA-002"/>
      <sheetName val="DHEQSUPT"/>
      <sheetName val="DRUM"/>
      <sheetName val="eq_data"/>
      <sheetName val="TTL"/>
      <sheetName val="CB"/>
      <sheetName val="M-EQPT-Z"/>
      <sheetName val="Price Schedule"/>
      <sheetName val="간접비내역-1"/>
      <sheetName val="Lup2"/>
      <sheetName val="간접비 총괄"/>
      <sheetName val="당진1,2호기전선관설치및접지4차공사내역서-을지"/>
      <sheetName val="노임단가표"/>
      <sheetName val="INPUT_DATA"/>
      <sheetName val="General_Data"/>
      <sheetName val="집계표_(25,26ဩ"/>
      <sheetName val="Form_0"/>
      <sheetName val="POWER"/>
      <sheetName val="B"/>
      <sheetName val="주간기성"/>
      <sheetName val="BOROUGE2"/>
      <sheetName val="3.공통공사대비"/>
      <sheetName val="PRICES"/>
      <sheetName val="INSTR"/>
      <sheetName val="내역ࠜĀ"/>
      <sheetName val="???(OPTION)"/>
      <sheetName val="내역서 耰&quot;"/>
      <sheetName val="_x0008_"/>
      <sheetName val="비교검토"/>
      <sheetName val="h-013211-2"/>
      <sheetName val="????¢ç¢®¡¿????"/>
      <sheetName val="??????????¢ç??????"/>
      <sheetName val="???¡§????"/>
      <sheetName val="???????¢ç¢®¢¯????"/>
      <sheetName val="IN"/>
      <sheetName val="合成単価作成表-BLDG"/>
      <sheetName val="Rate Analysis"/>
      <sheetName val="Q&amp;pl-V"/>
      <sheetName val="___(OPTION)"/>
      <sheetName val="EQUIPOS"/>
      <sheetName val="EQUIP"/>
      <sheetName val="EQUIPMENT -2"/>
      <sheetName val="CAL."/>
      <sheetName val="EQT-ESTN"/>
      <sheetName val="???????®¡¿????"/>
      <sheetName val="??????????????????"/>
      <sheetName val="F4-F7"/>
      <sheetName val="표지"/>
      <sheetName val="내역서 耰&quot;_x005f_x0000__x005f_x0000_"/>
      <sheetName val="_x005f_x0008_"/>
      <sheetName val="내역ࠜĀ_x005f_x0000_M4)"/>
      <sheetName val="____¢ç¢®¡¿____"/>
      <sheetName val="__________¢ç______"/>
      <sheetName val="___¡§____"/>
      <sheetName val="_______¢ç¢®¢¯____"/>
      <sheetName val="_______®¡¿____"/>
      <sheetName val="__________________"/>
      <sheetName val="A"/>
      <sheetName val="Administrative Prices"/>
      <sheetName val="Calc"/>
      <sheetName val="WBS 44"/>
      <sheetName val="WBS 41"/>
      <sheetName val="Precios por Administración"/>
      <sheetName val="Resumen"/>
      <sheetName val="Precios Unitarios"/>
      <sheetName val="Static Equip"/>
      <sheetName val="CAT_5"/>
      <sheetName val="WE'T"/>
      <sheetName val="CTEMCOST"/>
      <sheetName val="Subcon A"/>
      <sheetName val="AILC004"/>
      <sheetName val="찍기"/>
      <sheetName val="실행"/>
      <sheetName val="Cash2"/>
      <sheetName val="Z"/>
      <sheetName val="물량"/>
      <sheetName val="WEIGHT LIST"/>
      <sheetName val="산#2-1 (2)"/>
      <sheetName val="POL6차-PIPING"/>
      <sheetName val="산#3-1"/>
      <sheetName val="BEND LOSS"/>
      <sheetName val="공사비 내역 (가)"/>
      <sheetName val="내역서 耰&quot;??"/>
      <sheetName val="24V"/>
      <sheetName val="6PILE  (돌출)"/>
      <sheetName val="LEGEND"/>
      <sheetName val="내역"/>
      <sheetName val="PROCURE"/>
      <sheetName val="Form A "/>
      <sheetName val="단면 (2)"/>
      <sheetName val="jobhist"/>
      <sheetName val="3.Breakdown Direct Paint"/>
      <sheetName val="갑지1"/>
      <sheetName val="AREA"/>
      <sheetName val="바닥판"/>
      <sheetName val="TYPE1"/>
      <sheetName val="철근량"/>
      <sheetName val="토목주소"/>
      <sheetName val="프랜트면허"/>
      <sheetName val="역T형"/>
      <sheetName val="PILE"/>
      <sheetName val="Man Hole"/>
      <sheetName val="대로근거"/>
      <sheetName val="중로근거"/>
      <sheetName val="PRO_DCI"/>
      <sheetName val="INST_DCI"/>
      <sheetName val="HVAC_DCI"/>
      <sheetName val="PIPE_DCI"/>
      <sheetName val="일위대가표"/>
      <sheetName val="조건표"/>
      <sheetName val="일위대가"/>
      <sheetName val="내역표지"/>
      <sheetName val="산출2-기기동력"/>
      <sheetName val="40총괄"/>
      <sheetName val="40집계"/>
      <sheetName val="30신설일위대가"/>
      <sheetName val="30집계표"/>
      <sheetName val="NSCP견적물량"/>
      <sheetName val="공사비예산서(토목분)"/>
      <sheetName val="float&amp;bear"/>
      <sheetName val="Kfracture"/>
      <sheetName val="electrical"/>
      <sheetName val="PBS"/>
      <sheetName val="내역ࠜĀ?M4)"/>
      <sheetName val="SOURCE"/>
      <sheetName val="OPTION_21"/>
      <sheetName val="OPTION_31"/>
      <sheetName val="KUWATI(Total)_1"/>
      <sheetName val="집계표_(TOTAL)1"/>
      <sheetName val="집계표_(CIVIL-23)1"/>
      <sheetName val="집계표_(FGRU)1"/>
      <sheetName val="집계표_(25,26)1"/>
      <sheetName val="집계표_(MEROX)1"/>
      <sheetName val="집계표_(NITROGEN)1"/>
      <sheetName val="집계표_(M4)1"/>
      <sheetName val="집계표_(CIVIL4)1"/>
      <sheetName val="집계표_(CIVIL6)1"/>
      <sheetName val="집계표_(CIVIL7)1"/>
      <sheetName val="내역서(DEMO_TOTAL)1"/>
      <sheetName val="내역서_(CIVIL-23)1"/>
      <sheetName val="내역서_(fgru)1"/>
      <sheetName val="내역서_(25&amp;26)1"/>
      <sheetName val="내역서_(MEROX)1"/>
      <sheetName val="내역서_(NITROGEN)1"/>
      <sheetName val="내역서_(M4)1"/>
      <sheetName val="내역서_(CIVIL-4)1"/>
      <sheetName val="내역서_(CIVIL-6)1"/>
      <sheetName val="내역서_(CIVIL-7)1"/>
      <sheetName val="2002년_현장공사비_국내_실적1"/>
      <sheetName val="2003년국내현장공사비_실적1"/>
      <sheetName val="VC2_10_991"/>
      <sheetName val="INPUT_DATA1"/>
      <sheetName val="집계표_(25,26ဩ1"/>
      <sheetName val="Form_D-1"/>
      <sheetName val="Form_B-1"/>
      <sheetName val="Form_F-1"/>
      <sheetName val="Form_A"/>
      <sheetName val="Form_01"/>
      <sheetName val="입출재고현황_(2)"/>
      <sheetName val="General_Data1"/>
      <sheetName val="LABOR_&amp;_자재"/>
      <sheetName val="간접비_총괄"/>
      <sheetName val="Price_Schedule"/>
      <sheetName val="3_공통공사대비"/>
      <sheetName val="내역서_耰&quot;"/>
      <sheetName val=""/>
      <sheetName val="EQUIPMENT_-2"/>
      <sheetName val="CAL_"/>
      <sheetName val="Rate_Analysis"/>
      <sheetName val="내역서_耰&quot;??"/>
      <sheetName val="°ßÀûÁ¶°Ç"/>
      <sheetName val="´ëºñÇ¥"/>
      <sheetName val="Áý°èÇ¥ (TOTAL)"/>
      <sheetName val="Áý°èÇ¥ (CIVIL-23)"/>
      <sheetName val="Áý°èÇ¥ (FGRU)"/>
      <sheetName val="Áý°èÇ¥ (25,26)"/>
      <sheetName val="Áý°èÇ¥ (MEROX)"/>
      <sheetName val="Áý°èÇ¥ (NITROGEN)"/>
      <sheetName val="Áý°èÇ¥ (M4)"/>
      <sheetName val="Áý°èÇ¥ (CIVIL4)"/>
      <sheetName val="Áý°èÇ¥ (CIVIL6)"/>
      <sheetName val="Áý°èÇ¥ (CIVIL7)"/>
      <sheetName val="³»¿ª¼­(DEMO TOTAL)"/>
      <sheetName val="³»¿ª¼­ (CIVIL-23)"/>
      <sheetName val="³»¿ª¼­ (fgru)"/>
      <sheetName val="³»¿ª¼­ (25&amp;26)"/>
      <sheetName val="³»¿ª¼­ (MEROX)"/>
      <sheetName val="³»¿ª¼­ (NITROGEN)"/>
      <sheetName val="³»¿ª¼­ (M4)"/>
      <sheetName val="³»¿ª¼­ (CIVIL-4)"/>
      <sheetName val="³»¿ª¼­ (CIVIL-6)"/>
      <sheetName val="³»¿ª¼­ (CIVIL-7)"/>
      <sheetName val="Áý°èÇ¥(OPTION)"/>
      <sheetName val="2002³â ÇöÀå°ø»çºñ ±¹³» ½ÇÀû"/>
      <sheetName val="2003³â±¹³»ÇöÀå°ø»çºñ ½ÇÀû"/>
      <sheetName val="경영혁신본뷀"/>
      <sheetName val="국내"/>
      <sheetName val="Engg-Exec-2"/>
      <sheetName val="Site-Precom-2"/>
      <sheetName val="Collab"/>
      <sheetName val="Transport"/>
      <sheetName val="Civil 1"/>
      <sheetName val="Civil 2"/>
      <sheetName val="Civil 3"/>
      <sheetName val="Site 1"/>
      <sheetName val="Site 2"/>
      <sheetName val="Site 3"/>
      <sheetName val="Site Faci"/>
      <sheetName val="Cont"/>
      <sheetName val="Engg-Exec-1"/>
      <sheetName val="Site-Precom-1"/>
      <sheetName val="Site-Precom-Vendor"/>
      <sheetName val="Risk-Anal"/>
      <sheetName val="Ranges"/>
      <sheetName val="User"/>
      <sheetName val="Spl"/>
      <sheetName val="BID"/>
      <sheetName val="Sheet6"/>
      <sheetName val="갑지(추정)"/>
      <sheetName val="ELEC_DCI"/>
      <sheetName val="당초내역서"/>
      <sheetName val="직재"/>
      <sheetName val="I一般比"/>
      <sheetName val="Quantity"/>
      <sheetName val="내역서 耰&quot;__"/>
      <sheetName val="Summary Sheets"/>
      <sheetName val="Compare"/>
      <sheetName val="DATA"/>
      <sheetName val="내역ࠜĀ_x005f_x005f_x005f_x0000_M4)"/>
      <sheetName val="내역서 耰&quot;_x005f_x005f_x005f_x0000__x005f_x005f_x0000"/>
      <sheetName val="_x005f_x005f_x005f_x0008_"/>
      <sheetName val="2.2 STAFF Scedule"/>
      <sheetName val="내역ࠜĀ_x005f_x005f_x005f_x005f_x005f_x005f_x005f_x0000_M4"/>
      <sheetName val="내역서 耰&quot;_x005f_x005f_x005f_x005f_x005f_x005f_x005f_x0000_"/>
      <sheetName val="_x005f_x005f_x005f_x005f_x005f_x005f_x005f_x0008_"/>
      <sheetName val="Sheet1 (2)"/>
      <sheetName val="수로보호공"/>
      <sheetName val="데이타"/>
      <sheetName val="식재인부"/>
      <sheetName val="입력시트"/>
      <sheetName val="9906"/>
      <sheetName val="계측 내역서"/>
      <sheetName val="내역ࠜĀ_M4)"/>
      <sheetName val="견적"/>
      <sheetName val="CIVIL"/>
      <sheetName val="ERECT"/>
      <sheetName val="PROSUM"/>
      <sheetName val="7. 월별투입내역서"/>
      <sheetName val="내역서_耰&quot;__"/>
      <sheetName val="기계내역서"/>
      <sheetName val="고압수량(철거)"/>
      <sheetName val="인부신상자료"/>
      <sheetName val="Z- GENERAL PRICE SUMMARY"/>
      <sheetName val=" Estimate  "/>
      <sheetName val="cable-data"/>
      <sheetName val="T 3"/>
      <sheetName val="HORI. VESSEL"/>
      <sheetName val="BCPAB"/>
      <sheetName val="BM DATA SHEET"/>
      <sheetName val="입찰품의서"/>
      <sheetName val="Insts"/>
      <sheetName val="Vind - BtB"/>
      <sheetName val="LV induction motors"/>
      <sheetName val="인원계획"/>
      <sheetName val="BSD (2)"/>
      <sheetName val="내역ࠜĀ_x005f_x005f_x005f_x005f_x005f_x005f_x005f_x005f_x0"/>
      <sheetName val="내역서 耰&quot;_x005f_x005f_x005f_x005f_x005f_x005f_x005f_x005f_"/>
      <sheetName val="_x005f_x005f_x005f_x005f_x005f_x005f_x005f_x005f_x005f_x005f_"/>
      <sheetName val="PI"/>
      <sheetName val="EQUIP LIST"/>
      <sheetName val="내역서"/>
      <sheetName val="MP MOB"/>
      <sheetName val="SummaryC"/>
      <sheetName val="Detail"/>
      <sheetName val="Sheet4"/>
      <sheetName val="cable"/>
      <sheetName val="배관내역"/>
      <sheetName val="Form B"/>
      <sheetName val="Q-7100-001"/>
      <sheetName val="수주추정"/>
      <sheetName val="집계표"/>
      <sheetName val="BATCH"/>
      <sheetName val="All_2"/>
      <sheetName val="sum"/>
      <sheetName val="Summary"/>
      <sheetName val="trf(36%)"/>
      <sheetName val="97 사업추정(WEKI)"/>
      <sheetName val="Lstsub"/>
      <sheetName val="Hot"/>
      <sheetName val="Monthly Load"/>
      <sheetName val="Weekly Load"/>
      <sheetName val="변경집계표"/>
      <sheetName val="DB@Acess"/>
      <sheetName val="Direct"/>
      <sheetName val="FORM-12"/>
      <sheetName val="Piping_물량_정리_"/>
      <sheetName val="KUWATI(Total)_2"/>
      <sheetName val="집계표_(TOTAL)2"/>
      <sheetName val="집계표_(CIVIL-23)2"/>
      <sheetName val="집계표_(FGRU)2"/>
      <sheetName val="집계표_(25,26)2"/>
      <sheetName val="집계표_(MEROX)2"/>
      <sheetName val="집계표_(NITROGEN)2"/>
      <sheetName val="집계표_(M4)2"/>
      <sheetName val="집계표_(CIVIL4)2"/>
      <sheetName val="집계표_(CIVIL6)2"/>
      <sheetName val="집계표_(CIVIL7)2"/>
      <sheetName val="내역서(DEMO_TOTAL)2"/>
      <sheetName val="내역서_(CIVIL-23)2"/>
      <sheetName val="내역서_(fgru)2"/>
      <sheetName val="내역서_(25&amp;26)2"/>
      <sheetName val="내역서_(MEROX)2"/>
      <sheetName val="내역서_(NITROGEN)2"/>
      <sheetName val="내역서_(M4)2"/>
      <sheetName val="내역서_(CIVIL-4)2"/>
      <sheetName val="내역서_(CIVIL-6)2"/>
      <sheetName val="내역서_(CIVIL-7)2"/>
      <sheetName val="OPTION_22"/>
      <sheetName val="OPTION_32"/>
      <sheetName val="2002년_현장공사비_국내_실적2"/>
      <sheetName val="2003년국내현장공사비_실적2"/>
      <sheetName val="VC2_10_992"/>
      <sheetName val="KUWATI(Total)_3"/>
      <sheetName val="집계표_(TOTAL)3"/>
      <sheetName val="집계표_(CIVIL-23)3"/>
      <sheetName val="집계표_(FGRU)3"/>
      <sheetName val="집계표_(25,26)3"/>
      <sheetName val="집계표_(MEROX)3"/>
      <sheetName val="집계표_(NITROGEN)3"/>
      <sheetName val="집계표_(M4)3"/>
      <sheetName val="집계표_(CIVIL4)3"/>
      <sheetName val="집계표_(CIVIL6)3"/>
      <sheetName val="집계표_(CIVIL7)3"/>
      <sheetName val="내역서(DEMO_TOTAL)3"/>
      <sheetName val="내역서_(CIVIL-23)3"/>
      <sheetName val="내역서_(fgru)3"/>
      <sheetName val="내역서_(25&amp;26)3"/>
      <sheetName val="내역서_(MEROX)3"/>
      <sheetName val="내역서_(NITROGEN)3"/>
      <sheetName val="내역서_(M4)3"/>
      <sheetName val="내역서_(CIVIL-4)3"/>
      <sheetName val="내역서_(CIVIL-6)3"/>
      <sheetName val="내역서_(CIVIL-7)3"/>
      <sheetName val="OPTION_23"/>
      <sheetName val="OPTION_33"/>
      <sheetName val="2002년_현장공사비_국내_실적3"/>
      <sheetName val="실행집계"/>
      <sheetName val="breakdown of wage rate"/>
      <sheetName val="Indirect Cost"/>
      <sheetName val="Unit"/>
      <sheetName val="2003년국내현장공사비_실적3"/>
      <sheetName val="VC2_10_993"/>
      <sheetName val="M_DB"/>
      <sheetName val="내역서 (∮ἀ嘆ɶ"/>
      <sheetName val="당초_xd8b4_∸ἀ"/>
      <sheetName val="7422CW00"/>
      <sheetName val="Material Selections"/>
      <sheetName val="[SANDAN.XLS??"/>
      <sheetName val="Piping BQ for one turbine"/>
      <sheetName val="DCS"/>
      <sheetName val="FWBS7000,8000"/>
      <sheetName val="ANALYSER"/>
      <sheetName val="Eq. Mobilization"/>
      <sheetName val="일일총괄"/>
      <sheetName val="출금실적"/>
      <sheetName val="경영현황"/>
      <sheetName val="INPUT_DATA2"/>
      <sheetName val="집계표_(25,26ဩ2"/>
      <sheetName val="Form_02"/>
      <sheetName val="Form_D-11"/>
      <sheetName val="Form_B-11"/>
      <sheetName val="Form_F-11"/>
      <sheetName val="Form_A1"/>
      <sheetName val="입출재고현황_(2)1"/>
      <sheetName val="General_Data2"/>
      <sheetName val="LABOR_&amp;_자재1"/>
      <sheetName val="간접비_총괄1"/>
      <sheetName val="Price_Schedule1"/>
      <sheetName val="3_공통공사대비1"/>
      <sheetName val="내역서_耰&quot;??1"/>
      <sheetName val="CAL_1"/>
      <sheetName val="Rate_Analysis1"/>
      <sheetName val="EQUIPMENT_-21"/>
      <sheetName val="Static_Equip"/>
      <sheetName val="3_Breakdown_Direct_Paint"/>
      <sheetName val="WEIGHT_LIST"/>
      <sheetName val="산#2-1_(2)"/>
      <sheetName val="BEND_LOSS"/>
      <sheetName val="공사비_내역_(가)"/>
      <sheetName val="단면_(2)"/>
      <sheetName val="내역서_耰&quot;_x005f_x0000__x005f_x0000_"/>
      <sheetName val="6PILE__(돌출)"/>
      <sheetName val="Form_A_"/>
      <sheetName val="내역서_耰&quot;__1"/>
      <sheetName val="Summary_Sheets"/>
      <sheetName val="Civil_1"/>
      <sheetName val="Civil_2"/>
      <sheetName val="Civil_3"/>
      <sheetName val="Site_1"/>
      <sheetName val="Site_2"/>
      <sheetName val="Site_3"/>
      <sheetName val="Site_Faci"/>
      <sheetName val="RFP002"/>
      <sheetName val="총괄표"/>
      <sheetName val="Utility and Fire flange"/>
      <sheetName val="Basic_Rate"/>
      <sheetName val="appendix_2_5_final_accounts"/>
      <sheetName val="Format"/>
      <sheetName val="Labour"/>
      <sheetName val="Material"/>
      <sheetName val="Sheet1_(2)"/>
      <sheetName val="금융"/>
      <sheetName val="Heavy Equipments"/>
      <sheetName val="AG Pipe Qty Analysis"/>
      <sheetName val="BM-Elec"/>
      <sheetName val="BM-Inst"/>
      <sheetName val="General"/>
      <sheetName val="Menus"/>
      <sheetName val="수량집계"/>
      <sheetName val="총괄집계표"/>
      <sheetName val="criteria"/>
      <sheetName val="HP-Steamdrum"/>
      <sheetName val="Cal"/>
      <sheetName val="목표세부명세"/>
      <sheetName val="중기일위대가"/>
      <sheetName val="VIZ4"/>
      <sheetName val="VIZ7"/>
      <sheetName val="UZ"/>
      <sheetName val="_x0002_?뻘N??_x0001_ࠀ역서"/>
      <sheetName val="_SANDAN.XLS__"/>
      <sheetName val="입찰내역 발주처 양식"/>
      <sheetName val="Administrative_Prices"/>
      <sheetName val="WBS_44"/>
      <sheetName val="WBS_41"/>
      <sheetName val="Precios_por_Administración"/>
      <sheetName val="Precios_Unitarios"/>
      <sheetName val="Subcon_A"/>
      <sheetName val="BREAKDOWN(철거설치)"/>
      <sheetName val="BREAKDOWN(신규설치)"/>
      <sheetName val="원가"/>
      <sheetName val="중기"/>
      <sheetName val="Resource table"/>
      <sheetName val="TDTKP"/>
      <sheetName val="DK-KH"/>
      <sheetName val="사급자재집계표"/>
      <sheetName val="HVAC(사급자재)"/>
      <sheetName val="U-W"/>
      <sheetName val="COVER-P"/>
      <sheetName val="품셈"/>
      <sheetName val="자바라1"/>
      <sheetName val="Code_Magics"/>
      <sheetName val="Code"/>
      <sheetName val="Curves"/>
      <sheetName val="Note"/>
      <sheetName val="data_dci"/>
      <sheetName val="Heads"/>
      <sheetName val="BASE"/>
      <sheetName val="data_mci"/>
      <sheetName val="BLDG_DCI"/>
      <sheetName val="BLDG_MCI"/>
      <sheetName val="PRO_A"/>
      <sheetName val="Tables"/>
      <sheetName val="Page_2"/>
      <sheetName val="Dbase"/>
      <sheetName val="behind"/>
      <sheetName val="Main"/>
      <sheetName val="costing_CV"/>
      <sheetName val="ITB_COST"/>
      <sheetName val="costing_ESDV"/>
      <sheetName val="costing_FE"/>
      <sheetName val="PROJECT"/>
      <sheetName val="정부노임단가"/>
      <sheetName val="Jobcost"/>
      <sheetName val="Default_Magics"/>
      <sheetName val="BM_DATA_SHEET"/>
      <sheetName val="Graph_(LGEN)"/>
      <sheetName val="PumpSpec"/>
      <sheetName val="costing_MOV"/>
      <sheetName val="PRO"/>
      <sheetName val="out_prog"/>
      <sheetName val="TABLE"/>
      <sheetName val="costing_Press"/>
      <sheetName val="96_121"/>
      <sheetName val="선적schedule_(2)"/>
      <sheetName val="System구분"/>
      <sheetName val="견적기준"/>
      <sheetName val="b_balju-단가단가단가"/>
      <sheetName val="10현장조직"/>
      <sheetName val="할증표"/>
      <sheetName val="choose"/>
      <sheetName val="_x000a_"/>
      <sheetName val="Total"/>
      <sheetName val="97"/>
      <sheetName val="MANP"/>
      <sheetName val="C"/>
      <sheetName val="Equipment List"/>
      <sheetName val="info"/>
      <sheetName val="TP"/>
      <sheetName val="Form1.SQP"/>
      <sheetName val="Resource"/>
      <sheetName val="결과조달"/>
      <sheetName val="수량산출서"/>
      <sheetName val="공정계획(내부계획25%,내부w.f)"/>
      <sheetName val="D-623D"/>
      <sheetName val="SCHEDD TAMBAHAN"/>
      <sheetName val="w't table"/>
      <sheetName val="SFN ORIG"/>
      <sheetName val="SFN"/>
      <sheetName val="R2564AHDTS"/>
      <sheetName val="CPS"/>
      <sheetName val="1350-A"/>
      <sheetName val="SS2"/>
      <sheetName val="Preliminaries"/>
      <sheetName val="piping"/>
      <sheetName val="Mech"/>
      <sheetName val="Fire Protection"/>
      <sheetName val="Buildings"/>
      <sheetName val="Instrument"/>
      <sheetName val="KUWATI(Total)_4"/>
      <sheetName val="OPTION_24"/>
      <sheetName val="OPTION_34"/>
      <sheetName val="집계표_(TOTAL)4"/>
      <sheetName val="집계표_(CIVIL-23)4"/>
      <sheetName val="집계표_(FGRU)4"/>
      <sheetName val="집계표_(25,26)4"/>
      <sheetName val="집계표_(MEROX)4"/>
      <sheetName val="집계표_(NITROGEN)4"/>
      <sheetName val="집계표_(M4)4"/>
      <sheetName val="집계표_(CIVIL4)4"/>
      <sheetName val="집계표_(CIVIL6)4"/>
      <sheetName val="집계표_(CIVIL7)4"/>
      <sheetName val="내역서(DEMO_TOTAL)4"/>
      <sheetName val="내역서_(CIVIL-23)4"/>
      <sheetName val="내역서_(fgru)4"/>
      <sheetName val="내역서_(25&amp;26)4"/>
      <sheetName val="내역서_(MEROX)4"/>
      <sheetName val="내역서_(NITROGEN)4"/>
      <sheetName val="내역서_(M4)4"/>
      <sheetName val="내역서_(CIVIL-4)4"/>
      <sheetName val="내역서_(CIVIL-6)4"/>
      <sheetName val="내역서_(CIVIL-7)4"/>
      <sheetName val="2002년_현장공사비_국내_실적4"/>
      <sheetName val="2003년국내현장공사비_실적4"/>
      <sheetName val="VC2_10_994"/>
      <sheetName val="INPUT_DATA3"/>
      <sheetName val="집계표_(25,26ဩ3"/>
      <sheetName val="Form_D-12"/>
      <sheetName val="Form_B-12"/>
      <sheetName val="Form_F-12"/>
      <sheetName val="Form_A2"/>
      <sheetName val="Form_03"/>
      <sheetName val="General_Data3"/>
      <sheetName val="LABOR_&amp;_자재2"/>
      <sheetName val="입출재고현황_(2)2"/>
      <sheetName val="Price_Schedule2"/>
      <sheetName val="간접비_총괄2"/>
      <sheetName val="3_공통공사대비2"/>
      <sheetName val="Rate_Analysis2"/>
      <sheetName val="EQUIPMENT_-22"/>
      <sheetName val="CAL_2"/>
      <sheetName val="내역서_耰&quot;_x005f_x0000__x005f_x0000_1"/>
      <sheetName val="Static_Equip1"/>
      <sheetName val="WEIGHT_LIST1"/>
      <sheetName val="산#2-1_(2)1"/>
      <sheetName val="BEND_LOSS1"/>
      <sheetName val="공사비_내역_(가)1"/>
      <sheetName val="6PILE__(돌출)1"/>
      <sheetName val="내역서_耰&quot;??2"/>
      <sheetName val="단면_(2)1"/>
      <sheetName val="Form_A_1"/>
      <sheetName val="3_Breakdown_Direct_Paint1"/>
      <sheetName val="Man_Hole"/>
      <sheetName val="Áý°èÇ¥_(TOTAL)"/>
      <sheetName val="Áý°èÇ¥_(CIVIL-23)"/>
      <sheetName val="Áý°èÇ¥_(FGRU)"/>
      <sheetName val="Áý°èÇ¥_(25,26)"/>
      <sheetName val="Áý°èÇ¥_(MEROX)"/>
      <sheetName val="Áý°èÇ¥_(NITROGEN)"/>
      <sheetName val="Áý°èÇ¥_(M4)"/>
      <sheetName val="Áý°èÇ¥_(CIVIL4)"/>
      <sheetName val="Áý°èÇ¥_(CIVIL6)"/>
      <sheetName val="Áý°èÇ¥_(CIVIL7)"/>
      <sheetName val="³»¿ª¼­(DEMO_TOTAL)"/>
      <sheetName val="³»¿ª¼­_(CIVIL-23)"/>
      <sheetName val="³»¿ª¼­_(fgru)"/>
      <sheetName val="³»¿ª¼­_(25&amp;26)"/>
      <sheetName val="³»¿ª¼­_(MEROX)"/>
      <sheetName val="³»¿ª¼­_(NITROGEN)"/>
      <sheetName val="³»¿ª¼­_(M4)"/>
      <sheetName val="³»¿ª¼­_(CIVIL-4)"/>
      <sheetName val="³»¿ª¼­_(CIVIL-6)"/>
      <sheetName val="³»¿ª¼­_(CIVIL-7)"/>
      <sheetName val="2002³â_ÇöÀå°ø»çºñ_±¹³»_½ÇÀû"/>
      <sheetName val="2003³â±¹³»ÇöÀå°ø»çºñ_½ÇÀû"/>
      <sheetName val="Civil_11"/>
      <sheetName val="Civil_21"/>
      <sheetName val="Civil_31"/>
      <sheetName val="Site_11"/>
      <sheetName val="Site_21"/>
      <sheetName val="Site_31"/>
      <sheetName val="Site_Faci1"/>
      <sheetName val="내역서_耰&quot;__2"/>
      <sheetName val="Summary_Sheets1"/>
      <sheetName val="Sheet1_(2)1"/>
      <sheetName val="내역서_耰&quot;_x005f_x005f_x005f_x0000__x005f_x005f_x0000"/>
      <sheetName val="계측_내역서"/>
      <sheetName val="2_2_STAFF_Scedule"/>
      <sheetName val="7__월별투입내역서"/>
      <sheetName val="내역서_耰&quot;_x005f_x005f_x005f_x005f_x005f_x005f_x005f_x0000_"/>
      <sheetName val="Z-_GENERAL_PRICE_SUMMARY"/>
      <sheetName val="_Estimate__"/>
      <sheetName val="T_3"/>
      <sheetName val="HORI__VESSEL"/>
      <sheetName val="내역서_耰&quot;_x005f_x005f_x005f_x005f_x005f_x005f_x005f_x005f_"/>
      <sheetName val="Vind_-_BtB"/>
      <sheetName val="LV_induction_motors"/>
      <sheetName val="BSD_(2)"/>
      <sheetName val="EQUIP_LIST"/>
      <sheetName val="MP_MOB"/>
      <sheetName val="Form_B"/>
      <sheetName val="뻘Nࠀ역서"/>
      <sheetName val="Monthly_Load"/>
      <sheetName val="Weekly_Load"/>
      <sheetName val="Material_Selections"/>
      <sheetName val="97_사업추정(WEKI)"/>
      <sheetName val="breakdown_of_wage_rate"/>
      <sheetName val="Indirect_Cost"/>
      <sheetName val="내역서_(∮ἀ嘆ɶ᠀㬁"/>
      <sheetName val="[SANDAN_XLS??"/>
      <sheetName val="Piping_BQ_for_one_turbine"/>
      <sheetName val="Eq__Mobilization"/>
      <sheetName val="Utility_and_Fire_flange"/>
      <sheetName val="Heavy_Equipments"/>
      <sheetName val="AG_Pipe_Qty_Analysis"/>
      <sheetName val="실행내역"/>
      <sheetName val="FWBS 1530"/>
      <sheetName val="K_SURFACES"/>
      <sheetName val="Costo-MO"/>
      <sheetName val="Dir Manpower Other Exp."/>
      <sheetName val="도"/>
      <sheetName val="LOB"/>
      <sheetName val="Proposal"/>
      <sheetName val="실행예산 MM"/>
      <sheetName val="mto-rev0B"/>
      <sheetName val="BOQ-B.DOWN"/>
      <sheetName val="단가 (2)"/>
      <sheetName val="4-3LEVEL-5 epic.4"/>
      <sheetName val="부대비율"/>
      <sheetName val="CÓDIGOS"/>
      <sheetName val="ITB COST"/>
      <sheetName val="MODULE CONFIRM"/>
      <sheetName val="생산계획"/>
      <sheetName val="상반기손익차2총괄"/>
      <sheetName val="VLOOKUP"/>
      <sheetName val="cal-foamglass"/>
      <sheetName val="연습"/>
      <sheetName val="운반"/>
      <sheetName val="CHANNEL"/>
      <sheetName val="PROTECTION "/>
      <sheetName val="CIBATU5OO"/>
      <sheetName val="BM_DATA_SHEET1"/>
      <sheetName val="내역서_耰&quot;1"/>
      <sheetName val="_x000a__x000a_"/>
      <sheetName val="Resource_table"/>
      <sheetName val="SFN_ORIG"/>
      <sheetName val="_SANDAN_XLS__"/>
      <sheetName val="Equipment_List"/>
      <sheetName val="Form1_SQP"/>
      <sheetName val="공정계획(내부계획25%,내부w_f)"/>
      <sheetName val="한강운반비"/>
      <sheetName val="분전반계산서(석관)"/>
      <sheetName val="이자율"/>
      <sheetName val="WIND"/>
      <sheetName val="강재"/>
      <sheetName val="OD5000"/>
      <sheetName val="MTP"/>
      <sheetName val="노임9월"/>
      <sheetName val="SCHEDD_TAMBAHAN"/>
      <sheetName val="Dir_Manpower_Other_Exp_"/>
      <sheetName val="w't_table"/>
      <sheetName val="Fire_Protection"/>
      <sheetName val="입찰내역_발주처_양식"/>
      <sheetName val="PROGRESS"/>
      <sheetName val="Cash In-Cash Out Actual"/>
      <sheetName val="SILICATE"/>
      <sheetName val="경제지표"/>
      <sheetName val="1100-1200-1300-1910-2140-LEV 2"/>
      <sheetName val="Database"/>
      <sheetName val="Labor"/>
      <sheetName val="INPUT"/>
      <sheetName val="Hoja2"/>
      <sheetName val="FWBS"/>
      <sheetName val="Material Price"/>
      <sheetName val="TDC COA Sumry"/>
      <sheetName val="TDC Item Dets"/>
      <sheetName val="TDC Item Sumry"/>
      <sheetName val="TDC Key Qty Sumry"/>
      <sheetName val="List - Components"/>
      <sheetName val="List - Equipment"/>
      <sheetName val="COA Sumry - Std Imp"/>
      <sheetName val="Contr TDC - Std Imp"/>
      <sheetName val="Item Sumry - Std Imp"/>
      <sheetName val="Unit Costs - Std Imp"/>
      <sheetName val="Unit MH - Std Imp"/>
      <sheetName val="Proj TIC - Std Imp"/>
      <sheetName val="dc1"/>
      <sheetName val="master"/>
      <sheetName val="MTO"/>
      <sheetName val="Elect_BOM"/>
      <sheetName val="Elect"/>
      <sheetName val="BQ"/>
      <sheetName val="aa_piping"/>
      <sheetName val="CABLE_DATA"/>
      <sheetName val="CIVIL_UP"/>
      <sheetName val="ETUDE_de_Prix__(2)"/>
      <sheetName val="選單"/>
      <sheetName val="BAG-2"/>
      <sheetName val="Overall"/>
      <sheetName val="salary"/>
      <sheetName val="Rekapitulasi"/>
      <sheetName val="plan&amp;section of foundation"/>
      <sheetName val="DESIGN CRITERIA"/>
      <sheetName val="Unit Price "/>
      <sheetName val="설계명세1-1"/>
      <sheetName val="실행(ALT1)"/>
      <sheetName val="내역서1999.8최종"/>
      <sheetName val="실행철강하도"/>
      <sheetName val="전기"/>
      <sheetName val="CUADRO DE PRECIOS"/>
      <sheetName val="KUWATI(Total)_5"/>
      <sheetName val="OPTION_25"/>
      <sheetName val="OPTION_35"/>
      <sheetName val="집계표_(TOTAL)5"/>
      <sheetName val="집계표_(CIVIL-23)5"/>
      <sheetName val="집계표_(FGRU)5"/>
      <sheetName val="집계표_(25,26)5"/>
      <sheetName val="집계표_(MEROX)5"/>
      <sheetName val="집계표_(NITROGEN)5"/>
      <sheetName val="집계표_(M4)5"/>
      <sheetName val="집계표_(CIVIL4)5"/>
      <sheetName val="집계표_(CIVIL6)5"/>
      <sheetName val="집계표_(CIVIL7)5"/>
      <sheetName val="내역서(DEMO_TOTAL)5"/>
      <sheetName val="내역서_(CIVIL-23)5"/>
      <sheetName val="내역서_(fgru)5"/>
      <sheetName val="내역서_(25&amp;26)5"/>
      <sheetName val="내역서_(MEROX)5"/>
      <sheetName val="내역서_(NITROGEN)5"/>
      <sheetName val="내역서_(M4)5"/>
      <sheetName val="내역서_(CIVIL-4)5"/>
      <sheetName val="내역서_(CIVIL-6)5"/>
      <sheetName val="내역서_(CIVIL-7)5"/>
      <sheetName val="2002년_현장공사비_국내_실적5"/>
      <sheetName val="2003년국내현장공사비_실적5"/>
      <sheetName val="VC2_10_995"/>
      <sheetName val="집계표_(25,26ဩ4"/>
      <sheetName val="INPUT_DATA4"/>
      <sheetName val="Form_04"/>
      <sheetName val="Form_D-13"/>
      <sheetName val="Form_B-13"/>
      <sheetName val="Form_F-13"/>
      <sheetName val="Form_A3"/>
      <sheetName val="입출재고현황_(2)3"/>
      <sheetName val="General_Data4"/>
      <sheetName val="LABOR_&amp;_자재3"/>
      <sheetName val="간접비_총괄3"/>
      <sheetName val="Price_Schedule3"/>
      <sheetName val="3_공통공사대비3"/>
      <sheetName val="Rate_Analysis3"/>
      <sheetName val="CAL_3"/>
      <sheetName val="EQUIPMENT_-23"/>
      <sheetName val="내역서_耰&quot;??3"/>
      <sheetName val="WEIGHT_LIST2"/>
      <sheetName val="산#2-1_(2)2"/>
      <sheetName val="BEND_LOSS2"/>
      <sheetName val="공사비_내역_(가)2"/>
      <sheetName val="단면_(2)2"/>
      <sheetName val="내역서_耰&quot;_x005f_x0000__x005f_x0000_2"/>
      <sheetName val="6PILE__(돌출)2"/>
      <sheetName val="Form_A_2"/>
      <sheetName val="Civil_12"/>
      <sheetName val="Civil_22"/>
      <sheetName val="Civil_32"/>
      <sheetName val="Site_12"/>
      <sheetName val="Site_22"/>
      <sheetName val="Site_32"/>
      <sheetName val="Site_Faci2"/>
      <sheetName val="3_Breakdown_Direct_Paint2"/>
      <sheetName val="Static_Equip2"/>
      <sheetName val="Áý°èÇ¥_(TOTAL)1"/>
      <sheetName val="Áý°èÇ¥_(CIVIL-23)1"/>
      <sheetName val="Áý°èÇ¥_(FGRU)1"/>
      <sheetName val="Áý°èÇ¥_(25,26)1"/>
      <sheetName val="Áý°èÇ¥_(MEROX)1"/>
      <sheetName val="Áý°èÇ¥_(NITROGEN)1"/>
      <sheetName val="Áý°èÇ¥_(M4)1"/>
      <sheetName val="Áý°èÇ¥_(CIVIL4)1"/>
      <sheetName val="Áý°èÇ¥_(CIVIL6)1"/>
      <sheetName val="Áý°èÇ¥_(CIVIL7)1"/>
      <sheetName val="³»¿ª¼­(DEMO_TOTAL)1"/>
      <sheetName val="³»¿ª¼­_(CIVIL-23)1"/>
      <sheetName val="³»¿ª¼­_(fgru)1"/>
      <sheetName val="³»¿ª¼­_(25&amp;26)1"/>
      <sheetName val="³»¿ª¼­_(MEROX)1"/>
      <sheetName val="³»¿ª¼­_(NITROGEN)1"/>
      <sheetName val="³»¿ª¼­_(M4)1"/>
      <sheetName val="³»¿ª¼­_(CIVIL-4)1"/>
      <sheetName val="³»¿ª¼­_(CIVIL-6)1"/>
      <sheetName val="³»¿ª¼­_(CIVIL-7)1"/>
      <sheetName val="2002³â_ÇöÀå°ø»çºñ_±¹³»_½ÇÀû1"/>
      <sheetName val="2003³â±¹³»ÇöÀå°ø»çºñ_½ÇÀû1"/>
      <sheetName val="내역서_耰&quot;__3"/>
      <sheetName val="Summary_Sheets2"/>
      <sheetName val="내역서_耰&quot;2"/>
      <sheetName val="Man_Hole1"/>
      <sheetName val="7__월별투입내역서1"/>
      <sheetName val="내역서_耰&quot;_x005f_x005f_x005f_x0000__x005f_x005f_x0001"/>
      <sheetName val="2_2_STAFF_Scedule1"/>
      <sheetName val="계측_내역서1"/>
      <sheetName val="내역서_耰&quot;_x005f_x005f_x005f_x005f_x005f_x005f_x00001"/>
      <sheetName val="Z-_GENERAL_PRICE_SUMMARY1"/>
      <sheetName val="_Estimate__1"/>
      <sheetName val="Sheet1_(2)2"/>
      <sheetName val="T_31"/>
      <sheetName val="Precios_Unitarios1"/>
      <sheetName val="HORI__VESSEL1"/>
      <sheetName val="EQUIP_LIST1"/>
      <sheetName val="MP_MOB1"/>
      <sheetName val="Form_B1"/>
      <sheetName val="Administrative_Prices1"/>
      <sheetName val="WBS_441"/>
      <sheetName val="WBS_411"/>
      <sheetName val="Precios_por_Administración1"/>
      <sheetName val="Subcon_A1"/>
      <sheetName val="Vind_-_BtB1"/>
      <sheetName val="LV_induction_motors1"/>
      <sheetName val="BSD_(2)1"/>
      <sheetName val="BM_DATA_SHEET2"/>
      <sheetName val="내역서_耰&quot;_x005f_x005f_x005f_x005f_x005f_x005f_x005f1"/>
      <sheetName val="97_사업추정(WEKI)1"/>
      <sheetName val="breakdown_of_wage_rate1"/>
      <sheetName val="Indirect_Cost1"/>
      <sheetName val="Monthly_Load1"/>
      <sheetName val="Weekly_Load1"/>
      <sheetName val="[SANDAN_XLS??1"/>
      <sheetName val="Piping_BQ_for_one_turbine1"/>
      <sheetName val="Utility_and_Fire_flange1"/>
      <sheetName val="Material_Selections1"/>
      <sheetName val="Eq__Mobilization1"/>
      <sheetName val="_SANDAN_XLS__1"/>
      <sheetName val="Resource_table1"/>
      <sheetName val="KUWATI(Total)_6"/>
      <sheetName val="집계표_(TOTAL)6"/>
      <sheetName val="집계표_(CIVIL-23)6"/>
      <sheetName val="집계표_(FGRU)6"/>
      <sheetName val="집계표_(25,26)6"/>
      <sheetName val="집계표_(MEROX)6"/>
      <sheetName val="집계표_(NITROGEN)6"/>
      <sheetName val="집계표_(M4)6"/>
      <sheetName val="집계표_(CIVIL4)6"/>
      <sheetName val="집계표_(CIVIL6)6"/>
      <sheetName val="집계표_(CIVIL7)6"/>
      <sheetName val="내역서(DEMO_TOTAL)6"/>
      <sheetName val="내역서_(CIVIL-23)6"/>
      <sheetName val="내역서_(fgru)6"/>
      <sheetName val="내역서_(25&amp;26)6"/>
      <sheetName val="내역서_(MEROX)6"/>
      <sheetName val="내역서_(NITROGEN)6"/>
      <sheetName val="내역서_(M4)6"/>
      <sheetName val="내역서_(CIVIL-4)6"/>
      <sheetName val="내역서_(CIVIL-6)6"/>
      <sheetName val="내역서_(CIVIL-7)6"/>
      <sheetName val="OPTION_26"/>
      <sheetName val="OPTION_36"/>
      <sheetName val="2002년_현장공사비_국내_실적6"/>
      <sheetName val="2003년국내현장공사비_실적6"/>
      <sheetName val="VC2_10_996"/>
      <sheetName val="집계표_(25,26ဩ5"/>
      <sheetName val="INPUT_DATA5"/>
      <sheetName val="Form_05"/>
      <sheetName val="Form_D-14"/>
      <sheetName val="Form_B-14"/>
      <sheetName val="Form_F-14"/>
      <sheetName val="Form_A4"/>
      <sheetName val="입출재고현황_(2)4"/>
      <sheetName val="General_Data5"/>
      <sheetName val="LABOR_&amp;_자재4"/>
      <sheetName val="간접비_총괄4"/>
      <sheetName val="Price_Schedule4"/>
      <sheetName val="3_공통공사대비4"/>
      <sheetName val="CAL_4"/>
      <sheetName val="Rate_Analysis4"/>
      <sheetName val="내역서_耰&quot;??4"/>
      <sheetName val="EQUIPMENT_-24"/>
      <sheetName val="6PILE__(돌출)3"/>
      <sheetName val="WEIGHT_LIST3"/>
      <sheetName val="산#2-1_(2)3"/>
      <sheetName val="BEND_LOSS3"/>
      <sheetName val="공사비_내역_(가)3"/>
      <sheetName val="3_Breakdown_Direct_Paint3"/>
      <sheetName val="Static_Equip3"/>
      <sheetName val="단면_(2)3"/>
      <sheetName val="Form_A_3"/>
      <sheetName val="내역서_耰&quot;_x005f_x0000__x005f_x0000_3"/>
      <sheetName val="내역서_耰&quot;__4"/>
      <sheetName val="Summary_Sheets3"/>
      <sheetName val="Civil_13"/>
      <sheetName val="Civil_23"/>
      <sheetName val="Civil_33"/>
      <sheetName val="Site_13"/>
      <sheetName val="Site_23"/>
      <sheetName val="Site_33"/>
      <sheetName val="Site_Faci3"/>
      <sheetName val="Áý°èÇ¥_(TOTAL)2"/>
      <sheetName val="Áý°èÇ¥_(CIVIL-23)2"/>
      <sheetName val="Áý°èÇ¥_(FGRU)2"/>
      <sheetName val="Áý°èÇ¥_(25,26)2"/>
      <sheetName val="Áý°èÇ¥_(MEROX)2"/>
      <sheetName val="Áý°èÇ¥_(NITROGEN)2"/>
      <sheetName val="Áý°èÇ¥_(M4)2"/>
      <sheetName val="Áý°èÇ¥_(CIVIL4)2"/>
      <sheetName val="Áý°èÇ¥_(CIVIL6)2"/>
      <sheetName val="Áý°èÇ¥_(CIVIL7)2"/>
      <sheetName val="³»¿ª¼­(DEMO_TOTAL)2"/>
      <sheetName val="³»¿ª¼­_(CIVIL-23)2"/>
      <sheetName val="³»¿ª¼­_(fgru)2"/>
      <sheetName val="³»¿ª¼­_(25&amp;26)2"/>
      <sheetName val="³»¿ª¼­_(MEROX)2"/>
      <sheetName val="³»¿ª¼­_(NITROGEN)2"/>
      <sheetName val="³»¿ª¼­_(M4)2"/>
      <sheetName val="³»¿ª¼­_(CIVIL-4)2"/>
      <sheetName val="³»¿ª¼­_(CIVIL-6)2"/>
      <sheetName val="³»¿ª¼­_(CIVIL-7)2"/>
      <sheetName val="2002³â_ÇöÀå°ø»çºñ_±¹³»_½ÇÀû2"/>
      <sheetName val="2003³â±¹³»ÇöÀå°ø»çºñ_½ÇÀû2"/>
      <sheetName val="2_2_STAFF_Scedule2"/>
      <sheetName val="EQUIP_LIST2"/>
      <sheetName val="BM_DATA_SHEET3"/>
      <sheetName val="Man_Hole2"/>
      <sheetName val="내역서_耰&quot;_x005f_x005f_x005f_x0000__x005f_x005f_x0002"/>
      <sheetName val="7__월별투입내역서2"/>
      <sheetName val="계측_내역서2"/>
      <sheetName val="내역서_耰&quot;_x005f_x005f_x005f_x005f_x005f_x005f_x00002"/>
      <sheetName val="Vind_-_BtB2"/>
      <sheetName val="LV_induction_motors2"/>
      <sheetName val="BSD_(2)2"/>
      <sheetName val="Sheet1_(2)3"/>
      <sheetName val="Z-_GENERAL_PRICE_SUMMARY2"/>
      <sheetName val="_Estimate__2"/>
      <sheetName val="T_32"/>
      <sheetName val="HORI__VESSEL2"/>
      <sheetName val="Precios_Unitarios2"/>
      <sheetName val="Administrative_Prices2"/>
      <sheetName val="WBS_442"/>
      <sheetName val="WBS_412"/>
      <sheetName val="Precios_por_Administración2"/>
      <sheetName val="Subcon_A2"/>
      <sheetName val="내역서_耰&quot;_x005f_x005f_x005f_x005f_x005f_x005f_x005f2"/>
      <sheetName val="MP_MOB2"/>
      <sheetName val="Form_B2"/>
      <sheetName val="내역서_耰&quot;3"/>
      <sheetName val="[SANDAN_XLS??2"/>
      <sheetName val="Piping_BQ_for_one_turbine2"/>
      <sheetName val="Monthly_Load2"/>
      <sheetName val="Weekly_Load2"/>
      <sheetName val="Material_Selections2"/>
      <sheetName val="Utility_and_Fire_flange2"/>
      <sheetName val="_SANDAN_XLS__2"/>
      <sheetName val="97_사업추정(WEKI)2"/>
      <sheetName val="Eq__Mobilization2"/>
      <sheetName val="breakdown_of_wage_rate2"/>
      <sheetName val="Indirect_Cost2"/>
      <sheetName val="Resource_table2"/>
      <sheetName val="CONFIG"/>
      <sheetName val="Datos"/>
      <sheetName val="견적대비표"/>
      <sheetName val="7422CW_x0013_"/>
      <sheetName val="In-House Summary"/>
      <sheetName val="Checklist-Parameters"/>
      <sheetName val="Fillermetal"/>
      <sheetName val="Updating Form-Oct 2011"/>
      <sheetName val="Weld Consumable"/>
      <sheetName val="WQT"/>
      <sheetName val="NDE Cost-Summary"/>
      <sheetName val="9July Above Ground Pipe"/>
      <sheetName val="M 11"/>
      <sheetName val="Process Data 1"/>
      <sheetName val="REDUCER"/>
      <sheetName val="working load at the btm ft."/>
      <sheetName val="stability check"/>
      <sheetName val="design load"/>
      <sheetName val="MODULE_CONFIRM"/>
      <sheetName val="실행예산_MM"/>
      <sheetName val="plan&amp;section_of_foundation"/>
      <sheetName val="working_load_at_the_btm_ft_"/>
      <sheetName val="stability_check"/>
      <sheetName val="design_criteria"/>
      <sheetName val="design_load"/>
      <sheetName val="단가_(2)"/>
      <sheetName val="4-3LEVEL-5_epic_4"/>
      <sheetName val="BOQ-B_DOWN"/>
      <sheetName val="FWBS_1530"/>
      <sheetName val="DESIGN"/>
      <sheetName val="배수내역"/>
      <sheetName val="판가반영"/>
      <sheetName val="공사내역"/>
      <sheetName val="일위대가(계측기설치)"/>
      <sheetName val="EP0618"/>
      <sheetName val="SEX"/>
      <sheetName val="Currency Rate"/>
      <sheetName val="Personnel"/>
      <sheetName val="ANALISA"/>
      <sheetName val="PNT"/>
      <sheetName val="D7(1)"/>
      <sheetName val="BOQ"/>
      <sheetName val="5-ALAT(1)"/>
      <sheetName val="4-Basic Price"/>
      <sheetName val="Rekap"/>
      <sheetName val="AHS"/>
      <sheetName val="Evaluasi Penw"/>
      <sheetName val="Man Power &amp; Comp"/>
      <sheetName val="MP-PLAN"/>
      <sheetName val="L-TIGA"/>
      <sheetName val="Data List"/>
      <sheetName val="MP_PLAN"/>
      <sheetName val="10"/>
      <sheetName val="5"/>
      <sheetName val="1"/>
      <sheetName val="첨부1-집행내역(요약)"/>
      <sheetName val="Closeout Control"/>
      <sheetName val="Site Findings Status Sheet"/>
      <sheetName val="내역ࠜĀ_x005f_x005f_x005f_x0000_M4"/>
      <sheetName val="내역서 耰&quot;_x005f_x005f_x005f_x0000_"/>
      <sheetName val="내역ࠜĀ_x005f_x005f_x005f_x005f_x0"/>
      <sheetName val="내역서 耰&quot;_x005f_x005f_x005f_x005f_"/>
      <sheetName val="내역서 耰&quot;_x005f_x0000__x0000"/>
      <sheetName val="_x005f_x005f_x005f_x005f_"/>
      <sheetName val="Direct PMS"/>
      <sheetName val="Sum (Case-3)"/>
      <sheetName val="예산-내부"/>
      <sheetName val="영업소실적"/>
      <sheetName val="PROJECT BRIEF"/>
      <sheetName val="tggwan(mac)"/>
      <sheetName val="DB"/>
      <sheetName val="Engineering&amp;Management"/>
      <sheetName val="Tools &amp; Settings"/>
      <sheetName val="Data Summary"/>
      <sheetName val="Resources"/>
      <sheetName val="FFA"/>
      <sheetName val="Currencies"/>
      <sheetName val="Crew Costs"/>
      <sheetName val="Spread Costs"/>
      <sheetName val="Unique List_Misc"/>
      <sheetName val="Codes.Pers"/>
      <sheetName val="SCH"/>
      <sheetName val=" "/>
      <sheetName val="할증 "/>
      <sheetName val="ANX3A11"/>
      <sheetName val="5.) Time Delays"/>
      <sheetName val="KP_List"/>
      <sheetName val="경비실"/>
      <sheetName val="Pengesahan "/>
      <sheetName val="RAB AR&amp;STR"/>
      <sheetName val="I-KAMAR"/>
      <sheetName val="BILL"/>
      <sheetName val="Library"/>
      <sheetName val="_x0002__뻘N___x0001_ࠀ역서"/>
      <sheetName val="내역서_耰&quot;_x005f_x0000__x0000"/>
      <sheetName val="99. FWBS(Ref)"/>
      <sheetName val="99. Change Rate"/>
      <sheetName val="Weekl_x0004_"/>
      <sheetName val="내역서_(N _x000e__x000e__x000e_  _x0012__x0010__x000a_"/>
      <sheetName val="ഀࠀကЀЀԀЀԀ̀ᤀഀ؀Ѐༀ"/>
      <sheetName val="골조시행"/>
      <sheetName val="KUWATI(Total)_8"/>
      <sheetName val="집계표_(TOTAL)8"/>
      <sheetName val="집계표_(CIVIL-23)8"/>
      <sheetName val="집계표_(FGRU)8"/>
      <sheetName val="집계표_(25,26)8"/>
      <sheetName val="집계표_(MEROX)8"/>
      <sheetName val="집계표_(NITROGEN)8"/>
      <sheetName val="집계표_(M4)8"/>
      <sheetName val="집계표_(CIVIL4)8"/>
      <sheetName val="집계표_(CIVIL6)8"/>
      <sheetName val="집계표_(CIVIL7)8"/>
      <sheetName val="내역서(DEMO_TOTAL)8"/>
      <sheetName val="내역서_(CIVIL-23)8"/>
      <sheetName val="내역서_(fgru)8"/>
      <sheetName val="내역서_(25&amp;26)8"/>
      <sheetName val="내역서_(MEROX)8"/>
      <sheetName val="내역서_(NITROGEN)8"/>
      <sheetName val="내역서_(M4)8"/>
      <sheetName val="내역서_(CIVIL-4)8"/>
      <sheetName val="내역서_(CIVIL-6)8"/>
      <sheetName val="내역서_(CIVIL-7)8"/>
      <sheetName val="OPTION_28"/>
      <sheetName val="OPTION_38"/>
      <sheetName val="2002년_현장공사비_국내_실적8"/>
      <sheetName val="2003년국내현장공사비_실적8"/>
      <sheetName val="VC2_10_998"/>
      <sheetName val="집계표_(25,26ဩ7"/>
      <sheetName val="INPUT_DATA7"/>
      <sheetName val="Form_07"/>
      <sheetName val="Form_D-16"/>
      <sheetName val="Form_B-16"/>
      <sheetName val="Form_F-16"/>
      <sheetName val="Form_A6"/>
      <sheetName val="입출재고현황_(2)6"/>
      <sheetName val="General_Data7"/>
      <sheetName val="LABOR_&amp;_자재6"/>
      <sheetName val="간접비_총괄6"/>
      <sheetName val="Price_Schedule6"/>
      <sheetName val="3_공통공사대비6"/>
      <sheetName val="CAL_6"/>
      <sheetName val="Rate_Analysis6"/>
      <sheetName val="내역서_耰&quot;??6"/>
      <sheetName val="EQUIPMENT_-26"/>
      <sheetName val="6PILE__(돌출)5"/>
      <sheetName val="WEIGHT_LIST5"/>
      <sheetName val="산#2-1_(2)5"/>
      <sheetName val="BEND_LOSS5"/>
      <sheetName val="공사비_내역_(가)5"/>
      <sheetName val="3_Breakdown_Direct_Paint5"/>
      <sheetName val="Static_Equip5"/>
      <sheetName val="단면_(2)5"/>
      <sheetName val="Form_A_5"/>
      <sheetName val="내역서_耰&quot;_x005f_x0000__x005f_x0000_5"/>
      <sheetName val="내역서_耰&quot;__6"/>
      <sheetName val="Summary_Sheets5"/>
      <sheetName val="Civil_15"/>
      <sheetName val="Civil_25"/>
      <sheetName val="Civil_35"/>
      <sheetName val="Site_15"/>
      <sheetName val="Site_25"/>
      <sheetName val="Site_35"/>
      <sheetName val="Site_Faci5"/>
      <sheetName val="Áý°èÇ¥_(TOTAL)4"/>
      <sheetName val="Áý°èÇ¥_(CIVIL-23)4"/>
      <sheetName val="Áý°èÇ¥_(FGRU)4"/>
      <sheetName val="Áý°èÇ¥_(25,26)4"/>
      <sheetName val="Áý°èÇ¥_(MEROX)4"/>
      <sheetName val="Áý°èÇ¥_(NITROGEN)4"/>
      <sheetName val="Áý°èÇ¥_(M4)4"/>
      <sheetName val="Áý°èÇ¥_(CIVIL4)4"/>
      <sheetName val="Áý°èÇ¥_(CIVIL6)4"/>
      <sheetName val="Áý°èÇ¥_(CIVIL7)4"/>
      <sheetName val="³»¿ª¼­(DEMO_TOTAL)4"/>
      <sheetName val="³»¿ª¼­_(CIVIL-23)4"/>
      <sheetName val="³»¿ª¼­_(fgru)4"/>
      <sheetName val="³»¿ª¼­_(25&amp;26)4"/>
      <sheetName val="³»¿ª¼­_(MEROX)4"/>
      <sheetName val="³»¿ª¼­_(NITROGEN)4"/>
      <sheetName val="³»¿ª¼­_(M4)4"/>
      <sheetName val="³»¿ª¼­_(CIVIL-4)4"/>
      <sheetName val="³»¿ª¼­_(CIVIL-6)4"/>
      <sheetName val="³»¿ª¼­_(CIVIL-7)4"/>
      <sheetName val="2002³â_ÇöÀå°ø»çºñ_±¹³»_½ÇÀû4"/>
      <sheetName val="2003³â±¹³»ÇöÀå°ø»çºñ_½ÇÀû4"/>
      <sheetName val="2_2_STAFF_Scedule4"/>
      <sheetName val="EQUIP_LIST4"/>
      <sheetName val="BM_DATA_SHEET5"/>
      <sheetName val="Man_Hole4"/>
      <sheetName val="내역서_耰&quot;_x005f_x005f_x005f_x0000__x005f_x005f_x0004"/>
      <sheetName val="7__월별투입내역서4"/>
      <sheetName val="계측_내역서4"/>
      <sheetName val="내역서_耰&quot;_x005f_x005f_x005f_x005f_x005f_x005f_x00004"/>
      <sheetName val="Vind_-_BtB4"/>
      <sheetName val="LV_induction_motors4"/>
      <sheetName val="BSD_(2)4"/>
      <sheetName val="Sheet1_(2)5"/>
      <sheetName val="Z-_GENERAL_PRICE_SUMMARY4"/>
      <sheetName val="_Estimate__4"/>
      <sheetName val="T_34"/>
      <sheetName val="HORI__VESSEL4"/>
      <sheetName val="Precios_Unitarios4"/>
      <sheetName val="Administrative_Prices4"/>
      <sheetName val="WBS_444"/>
      <sheetName val="WBS_414"/>
      <sheetName val="Precios_por_Administración4"/>
      <sheetName val="Subcon_A4"/>
      <sheetName val="내역서_耰&quot;_x005f_x005f_x005f_x005f_x005f_x005f_x005f4"/>
      <sheetName val="MP_MOB4"/>
      <sheetName val="Form_B4"/>
      <sheetName val="내역서_耰&quot;5"/>
      <sheetName val="[SANDAN_XLS??4"/>
      <sheetName val="Piping_BQ_for_one_turbine4"/>
      <sheetName val="Monthly_Load4"/>
      <sheetName val="Weekly_Load4"/>
      <sheetName val="Material_Selections4"/>
      <sheetName val="Utility_and_Fire_flange4"/>
      <sheetName val="_SANDAN_XLS__4"/>
      <sheetName val="97_사업추정(WEKI)4"/>
      <sheetName val="Eq__Mobilization4"/>
      <sheetName val="breakdown_of_wage_rate4"/>
      <sheetName val="Indirect_Cost4"/>
      <sheetName val="Resource_table4"/>
      <sheetName val="Heavy_Equipments2"/>
      <sheetName val="AG_Pipe_Qty_Analysis2"/>
      <sheetName val="입찰내역_발주처_양식1"/>
      <sheetName val="Equipment_List2"/>
      <sheetName val="Form1_SQP2"/>
      <sheetName val="공정계획(내부계획25%,내부w_f)2"/>
      <sheetName val="FWBS_15301"/>
      <sheetName val="Fire_Protection1"/>
      <sheetName val="SFN_ORIG2"/>
      <sheetName val="내역서_(∮ἀ嘆ɶ1"/>
      <sheetName val="Dir_Manpower_Other_Exp_1"/>
      <sheetName val="SCHEDD_TAMBAHAN1"/>
      <sheetName val="w't_table1"/>
      <sheetName val="실행예산_MM1"/>
      <sheetName val="BOQ-B_DOWN1"/>
      <sheetName val="단가_(2)1"/>
      <sheetName val="4-3LEVEL-5_epic_41"/>
      <sheetName val="ITB_COST2"/>
      <sheetName val="KUWATI(Total)_7"/>
      <sheetName val="집계표_(TOTAL)7"/>
      <sheetName val="집계표_(CIVIL-23)7"/>
      <sheetName val="집계표_(FGRU)7"/>
      <sheetName val="집계표_(25,26)7"/>
      <sheetName val="집계표_(MEROX)7"/>
      <sheetName val="집계표_(NITROGEN)7"/>
      <sheetName val="집계표_(M4)7"/>
      <sheetName val="집계표_(CIVIL4)7"/>
      <sheetName val="집계표_(CIVIL6)7"/>
      <sheetName val="집계표_(CIVIL7)7"/>
      <sheetName val="내역서(DEMO_TOTAL)7"/>
      <sheetName val="내역서_(CIVIL-23)7"/>
      <sheetName val="내역서_(fgru)7"/>
      <sheetName val="내역서_(25&amp;26)7"/>
      <sheetName val="내역서_(MEROX)7"/>
      <sheetName val="내역서_(NITROGEN)7"/>
      <sheetName val="내역서_(M4)7"/>
      <sheetName val="내역서_(CIVIL-4)7"/>
      <sheetName val="내역서_(CIVIL-6)7"/>
      <sheetName val="내역서_(CIVIL-7)7"/>
      <sheetName val="OPTION_27"/>
      <sheetName val="OPTION_37"/>
      <sheetName val="2002년_현장공사비_국내_실적7"/>
      <sheetName val="2003년국내현장공사비_실적7"/>
      <sheetName val="VC2_10_997"/>
      <sheetName val="집계표_(25,26ဩ6"/>
      <sheetName val="INPUT_DATA6"/>
      <sheetName val="Form_06"/>
      <sheetName val="Form_D-15"/>
      <sheetName val="Form_B-15"/>
      <sheetName val="Form_F-15"/>
      <sheetName val="Form_A5"/>
      <sheetName val="입출재고현황_(2)5"/>
      <sheetName val="General_Data6"/>
      <sheetName val="LABOR_&amp;_자재5"/>
      <sheetName val="간접비_총괄5"/>
      <sheetName val="Price_Schedule5"/>
      <sheetName val="3_공통공사대비5"/>
      <sheetName val="CAL_5"/>
      <sheetName val="Rate_Analysis5"/>
      <sheetName val="내역서_耰&quot;??5"/>
      <sheetName val="EQUIPMENT_-25"/>
      <sheetName val="6PILE__(돌출)4"/>
      <sheetName val="WEIGHT_LIST4"/>
      <sheetName val="산#2-1_(2)4"/>
      <sheetName val="BEND_LOSS4"/>
      <sheetName val="공사비_내역_(가)4"/>
      <sheetName val="3_Breakdown_Direct_Paint4"/>
      <sheetName val="Static_Equip4"/>
      <sheetName val="단면_(2)4"/>
      <sheetName val="Form_A_4"/>
      <sheetName val="내역서_耰&quot;_x005f_x0000__x005f_x0000_4"/>
      <sheetName val="내역서_耰&quot;__5"/>
      <sheetName val="Summary_Sheets4"/>
      <sheetName val="Civil_14"/>
      <sheetName val="Civil_24"/>
      <sheetName val="Civil_34"/>
      <sheetName val="Site_14"/>
      <sheetName val="Site_24"/>
      <sheetName val="Site_34"/>
      <sheetName val="Site_Faci4"/>
      <sheetName val="Áý°èÇ¥_(TOTAL)3"/>
      <sheetName val="Áý°èÇ¥_(CIVIL-23)3"/>
      <sheetName val="Áý°èÇ¥_(FGRU)3"/>
      <sheetName val="Áý°èÇ¥_(25,26)3"/>
      <sheetName val="Áý°èÇ¥_(MEROX)3"/>
      <sheetName val="Áý°èÇ¥_(NITROGEN)3"/>
      <sheetName val="Áý°èÇ¥_(M4)3"/>
      <sheetName val="Áý°èÇ¥_(CIVIL4)3"/>
      <sheetName val="Áý°èÇ¥_(CIVIL6)3"/>
      <sheetName val="Áý°èÇ¥_(CIVIL7)3"/>
      <sheetName val="³»¿ª¼­(DEMO_TOTAL)3"/>
      <sheetName val="³»¿ª¼­_(CIVIL-23)3"/>
      <sheetName val="³»¿ª¼­_(fgru)3"/>
      <sheetName val="³»¿ª¼­_(25&amp;26)3"/>
      <sheetName val="³»¿ª¼­_(MEROX)3"/>
      <sheetName val="³»¿ª¼­_(NITROGEN)3"/>
      <sheetName val="³»¿ª¼­_(M4)3"/>
      <sheetName val="³»¿ª¼­_(CIVIL-4)3"/>
      <sheetName val="³»¿ª¼­_(CIVIL-6)3"/>
      <sheetName val="³»¿ª¼­_(CIVIL-7)3"/>
      <sheetName val="2002³â_ÇöÀå°ø»çºñ_±¹³»_½ÇÀû3"/>
      <sheetName val="2003³â±¹³»ÇöÀå°ø»çºñ_½ÇÀû3"/>
      <sheetName val="2_2_STAFF_Scedule3"/>
      <sheetName val="EQUIP_LIST3"/>
      <sheetName val="BM_DATA_SHEET4"/>
      <sheetName val="Man_Hole3"/>
      <sheetName val="내역서_耰&quot;_x005f_x005f_x005f_x0000__x005f_x005f_x0003"/>
      <sheetName val="7__월별투입내역서3"/>
      <sheetName val="계측_내역서3"/>
      <sheetName val="내역서_耰&quot;_x005f_x005f_x005f_x005f_x005f_x005f_x00003"/>
      <sheetName val="Vind_-_BtB3"/>
      <sheetName val="LV_induction_motors3"/>
      <sheetName val="BSD_(2)3"/>
      <sheetName val="Sheet1_(2)4"/>
      <sheetName val="Z-_GENERAL_PRICE_SUMMARY3"/>
      <sheetName val="_Estimate__3"/>
      <sheetName val="T_33"/>
      <sheetName val="HORI__VESSEL3"/>
      <sheetName val="Precios_Unitarios3"/>
      <sheetName val="Administrative_Prices3"/>
      <sheetName val="WBS_443"/>
      <sheetName val="WBS_413"/>
      <sheetName val="Precios_por_Administración3"/>
      <sheetName val="Subcon_A3"/>
      <sheetName val="내역서_耰&quot;_x005f_x005f_x005f_x005f_x005f_x005f_x005f3"/>
      <sheetName val="MP_MOB3"/>
      <sheetName val="Form_B3"/>
      <sheetName val="내역서_耰&quot;4"/>
      <sheetName val="[SANDAN_XLS??3"/>
      <sheetName val="Piping_BQ_for_one_turbine3"/>
      <sheetName val="Monthly_Load3"/>
      <sheetName val="Weekly_Load3"/>
      <sheetName val="Material_Selections3"/>
      <sheetName val="Utility_and_Fire_flange3"/>
      <sheetName val="_SANDAN_XLS__3"/>
      <sheetName val="97_사업추정(WEKI)3"/>
      <sheetName val="Eq__Mobilization3"/>
      <sheetName val="breakdown_of_wage_rate3"/>
      <sheetName val="Indirect_Cost3"/>
      <sheetName val="Resource_table3"/>
      <sheetName val="Heavy_Equipments1"/>
      <sheetName val="AG_Pipe_Qty_Analysis1"/>
      <sheetName val="Equipment_List1"/>
      <sheetName val="Form1_SQP1"/>
      <sheetName val="공정계획(내부계획25%,내부w_f)1"/>
      <sheetName val="SFN_ORIG1"/>
      <sheetName val="내역서_(∮ἀ嘆ɶ"/>
      <sheetName val="ITB_COST1"/>
      <sheetName val="HVAC"/>
      <sheetName val="Equip Rental Summary by Contr"/>
      <sheetName val="Project Equip Rental Summary"/>
      <sheetName val="Contractor Indirect Sumry"/>
      <sheetName val="Project Indirect Sumry"/>
      <sheetName val="COA Sumry by Area"/>
      <sheetName val="COA Sumry by Contr"/>
      <sheetName val="COA Sumry by RG"/>
      <sheetName val="TDC COA Grp Sumry"/>
      <sheetName val="TDC COA Grp Sumry by Area"/>
      <sheetName val="TDC COA Grp Sumry by RG"/>
      <sheetName val="Equipment Sumry"/>
      <sheetName val="TDC Item Dets-Full"/>
      <sheetName val="TDC Item Dets-IPM-Full"/>
      <sheetName val="TDC Item Sumry by Area"/>
      <sheetName val="TDC Item Sumry by RG"/>
      <sheetName val="TDC Key Qty Sumry by RG"/>
      <sheetName val="List - Equipment by Area"/>
      <sheetName val="List - Equipment by Contr"/>
      <sheetName val="Equipment - Unit Costs by Mat"/>
      <sheetName val="List - Equipment by Rep Grp"/>
      <sheetName val="Craft Summary by Contr"/>
      <sheetName val="Project Craft Summary"/>
      <sheetName val="Project Metrics"/>
      <sheetName val="00-Summary Information-ABB"/>
      <sheetName val="Unt rate"/>
      <sheetName val="??-BLDG"/>
      <sheetName val="  "/>
      <sheetName val="SUMMARY (0A)"/>
      <sheetName val="SUMMARY (1A)"/>
      <sheetName val="SUMMARY (1B)"/>
      <sheetName val="SUMMARY (03)"/>
      <sheetName val="F1"/>
      <sheetName val="F2"/>
      <sheetName val="F1(Cable Rack)"/>
      <sheetName val="F2(Cable Rack)"/>
      <sheetName val="F3(Cable Rack)"/>
      <sheetName val="F1 (POLYMER)"/>
      <sheetName val="F2 (POLYMER)"/>
      <sheetName val="F3 (POLYMER)"/>
      <sheetName val="F4 (POLYMER)"/>
      <sheetName val="F5( Polymerization )"/>
      <sheetName val="F6 ( Polymerization )"/>
      <sheetName val="B1 (Grid A-7, -6)"/>
      <sheetName val="B1 (Grid A, B)"/>
      <sheetName val="B1 (Grid C-7, -6)"/>
      <sheetName val="B2 (Grid -7 B, C) (1)"/>
      <sheetName val="B2 (Grid -7 B, C) (2)"/>
      <sheetName val="B2 (Grid -6 B, C) (1)"/>
      <sheetName val="B2 (Grid -6 B, C) (2)"/>
      <sheetName val="F1 (MONOMER)"/>
      <sheetName val="F2 (MONOMER)"/>
      <sheetName val="F3 (MONOMER)"/>
      <sheetName val="90K060C (MONOMER)"/>
      <sheetName val="F1 (EXTRUSION)"/>
      <sheetName val="F2 (EXTRUSION)"/>
      <sheetName val="F3 (EXTRUSION)"/>
      <sheetName val="F4 (EXTRUSION)"/>
      <sheetName val="F5 (EXTRUSION)"/>
      <sheetName val="F6A (EXTRUSION)"/>
      <sheetName val="F6D (EXTRUSION)"/>
      <sheetName val="F7 (EXTRUSION)"/>
      <sheetName val="F8 (EXTRUSION)"/>
      <sheetName val="F9 (EXTRUSION)"/>
      <sheetName val="F10 (EXTRUSION)"/>
      <sheetName val="F11 (EXTRUSION)"/>
      <sheetName val="B1 (Grid F-5`, 4`)"/>
      <sheetName val="B2 (Grid F,E-4`)"/>
      <sheetName val="B2 (Grid F,E-5`)"/>
      <sheetName val="B3 (Grid C,B-4`)"/>
      <sheetName val="B4 (Grid B,A-4`)"/>
      <sheetName val="B5 (Grid E-5`) &amp; (Grid D-5`)"/>
      <sheetName val="B6 (Grid E,D-5')"/>
      <sheetName val="B7 (Grid E,D-5')"/>
      <sheetName val="F-1"/>
      <sheetName val="95D040, A506"/>
      <sheetName val="95P040AB, A507"/>
      <sheetName val="95X020-U08, A602"/>
      <sheetName val="95X020-U07, A606"/>
      <sheetName val="95E040, A509"/>
      <sheetName val="95D024;025, A615"/>
      <sheetName val="95X020-U05, A601"/>
      <sheetName val="95X020-U02, A204"/>
      <sheetName val="Extruder FDN"/>
      <sheetName val="PF1a"/>
      <sheetName val="PF4"/>
      <sheetName val="PF4a"/>
      <sheetName val="PF5"/>
      <sheetName val="BOG COMP. FDN"/>
      <sheetName val="SOG COMP. FDN"/>
      <sheetName val="1G1 (Ground Beam)"/>
      <sheetName val="1G2-1(Ground Beam)"/>
      <sheetName val="1G2-2(Ground Beam)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, 16"/>
      <sheetName val="LO CONSOLE FDN"/>
      <sheetName val="OIL COOLER FDN"/>
      <sheetName val="CW CONSOLE FDN (SOG)"/>
      <sheetName val="PD3"/>
      <sheetName val="SF1"/>
      <sheetName val="PD1"/>
      <sheetName val="PD2"/>
      <sheetName val="PD3 (SOG)"/>
      <sheetName val="SF1 (SOG)"/>
      <sheetName val="SF2 (SOG)"/>
      <sheetName val="SLAB (1S1-1)"/>
      <sheetName val="SLAB (1S1-2)"/>
      <sheetName val="SLAB (1S1-3)"/>
      <sheetName val="COLUMN (+5500)"/>
      <sheetName val="COLUMN (+12500)"/>
      <sheetName val="COLUMN (+15500)"/>
      <sheetName val="ETC."/>
      <sheetName val="breakdown of wage ra`f"/>
      <sheetName val="breakdown of wage ra"/>
      <sheetName val="breakdown of wage rað-"/>
      <sheetName val="UP MINOR"/>
      <sheetName val="BD"/>
      <sheetName val="Discounted Cash Flow"/>
      <sheetName val="Ocean Transporation Charge"/>
      <sheetName val="경상"/>
      <sheetName val="예가표"/>
      <sheetName val="Cash Flow bulanan"/>
      <sheetName val="schalt"/>
      <sheetName val="schtng"/>
      <sheetName val="schbhn"/>
      <sheetName val="H.Satuan"/>
      <sheetName val="I_KAMAR"/>
      <sheetName val="OPT_x0012_"/>
      <sheetName val="AUX"/>
      <sheetName val="Aux."/>
      <sheetName val="노임이"/>
      <sheetName val="Item code"/>
      <sheetName val="업체코드"/>
      <sheetName val="검측서"/>
      <sheetName val="시행분석"/>
      <sheetName val="장산"/>
      <sheetName val="PROJEC䁔"/>
      <sheetName val="Jobcos䁴"/>
      <sheetName val="Sy䁳tem구분"/>
      <sheetName val="BM䀭Elec"/>
      <sheetName val="AN䁁LIS䁁"/>
      <sheetName val="BO䁑-B.䁄OWN"/>
      <sheetName val="HV䁁C(사자재)"/>
      <sheetName val="R2䀵64A䁈DTS"/>
      <sheetName val="mto-re䁶0B"/>
      <sheetName val="내역脜_(M䀴)4"/>
      <sheetName val="3_공통공사비2"/>
      <sheetName val="BEND_L䁏SS1"/>
      <sheetName val="Fo䁲m_A_1"/>
      <sheetName val="Ci䁶il_11"/>
      <sheetName val="Ci䁶il_䀳1"/>
      <sheetName val="Si䁴e_2䀱"/>
      <sheetName val="Si䁴e_F䁡ci1"/>
      <sheetName val="EQ䁕IP_䁌IST"/>
      <sheetName val="Su䁢con_A"/>
      <sheetName val="BS䁄_(2)"/>
      <sheetName val="FWBS_1䀵30"/>
      <sheetName val="배수공"/>
      <sheetName val="PROTECTION_"/>
      <sheetName val="CUADRO_DE_PRECIOS"/>
      <sheetName val="Cash_In-Cash_Out_Actual"/>
      <sheetName val="w't_table2"/>
      <sheetName val="SCHEDD_TAMBAHAN2"/>
      <sheetName val="Fire_Protection2"/>
      <sheetName val="입찰내역_발주처_양식2"/>
      <sheetName val="Dir_Manpower_Other_Exp_2"/>
      <sheetName val="MODULE_CONFIRM1"/>
      <sheetName val="PROTECTION_1"/>
      <sheetName val="CUADRO_DE_PRECIOS1"/>
      <sheetName val="Cash_In-Cash_Out_Actual1"/>
      <sheetName val="Equipment_List3"/>
      <sheetName val="Form1_SQP3"/>
      <sheetName val="공정계획(내부계획25%,내부w_f)3"/>
      <sheetName val="Heavy_Equipments3"/>
      <sheetName val="AG_Pipe_Qty_Analysis3"/>
      <sheetName val="SFN_ORIG3"/>
      <sheetName val="w't_table3"/>
      <sheetName val="SCHEDD_TAMBAHAN3"/>
      <sheetName val="Fire_Protection3"/>
      <sheetName val="입찰내역_발주처_양식3"/>
      <sheetName val="Dir_Manpower_Other_Exp_3"/>
      <sheetName val="FWBS_15302"/>
      <sheetName val="내역서_(∮ἀ嘆ɶ2"/>
      <sheetName val="4-3LEVEL-5_epic_42"/>
      <sheetName val="단가_(2)2"/>
      <sheetName val="실행예산_MM2"/>
      <sheetName val="MODULE_CONFIRM2"/>
      <sheetName val="PROTECTION_2"/>
      <sheetName val="BOQ-B_DOWN2"/>
      <sheetName val="ITB_COST3"/>
      <sheetName val="CUADRO_DE_PRECIOS2"/>
      <sheetName val="Cash_In-Cash_Out_Actual2"/>
      <sheetName val="Equipment_List4"/>
      <sheetName val="Form1_SQP4"/>
      <sheetName val="공정계획(내부계획25%,내부w_f)4"/>
      <sheetName val="Heavy_Equipments4"/>
      <sheetName val="AG_Pipe_Qty_Analysis4"/>
      <sheetName val="SFN_ORIG4"/>
      <sheetName val="w't_table4"/>
      <sheetName val="SCHEDD_TAMBAHAN4"/>
      <sheetName val="Fire_Protection4"/>
      <sheetName val="입찰내역_발주처_양식4"/>
      <sheetName val="Dir_Manpower_Other_Exp_4"/>
      <sheetName val="FWBS_15303"/>
      <sheetName val="내역서_(∮ἀ嘆ɶ3"/>
      <sheetName val="4-3LEVEL-5_epic_43"/>
      <sheetName val="단가_(2)3"/>
      <sheetName val="실행예산_MM3"/>
      <sheetName val="MODULE_CONFIRM3"/>
      <sheetName val="PROTECTION_3"/>
      <sheetName val="BOQ-B_DOWN3"/>
      <sheetName val="ITB_COST4"/>
      <sheetName val="CUADRO_DE_PRECIOS3"/>
      <sheetName val="Cash_In-Cash_Out_Actual3"/>
      <sheetName val="KUWATI(Total)_9"/>
      <sheetName val="집계표_(TOTAL)9"/>
      <sheetName val="집계표_(CIVIL-23)9"/>
      <sheetName val="집계표_(FGRU)9"/>
      <sheetName val="집계표_(25,26)9"/>
      <sheetName val="집계표_(MEROX)9"/>
      <sheetName val="집계표_(NITROGEN)9"/>
      <sheetName val="집계표_(M4)9"/>
      <sheetName val="집계표_(CIVIL4)9"/>
      <sheetName val="집계표_(CIVIL6)9"/>
      <sheetName val="집계표_(CIVIL7)9"/>
      <sheetName val="내역서(DEMO_TOTAL)9"/>
      <sheetName val="내역서_(CIVIL-23)9"/>
      <sheetName val="내역서_(fgru)9"/>
      <sheetName val="내역서_(25&amp;26)9"/>
      <sheetName val="내역서_(MEROX)9"/>
      <sheetName val="내역서_(NITROGEN)9"/>
      <sheetName val="내역서_(M4)9"/>
      <sheetName val="내역서_(CIVIL-4)9"/>
      <sheetName val="내역서_(CIVIL-6)9"/>
      <sheetName val="내역서_(CIVIL-7)9"/>
      <sheetName val="OPTION_29"/>
      <sheetName val="OPTION_39"/>
      <sheetName val="2002년_현장공사비_국내_실적9"/>
      <sheetName val="2003년국내현장공사비_실적9"/>
      <sheetName val="VC2_10_999"/>
      <sheetName val="집계표_(25,26ဩ8"/>
      <sheetName val="INPUT_DATA8"/>
      <sheetName val="입출재고현황_(2)7"/>
      <sheetName val="Form_08"/>
      <sheetName val="Form_D-17"/>
      <sheetName val="Form_B-17"/>
      <sheetName val="Form_F-17"/>
      <sheetName val="Form_A7"/>
      <sheetName val="General_Data8"/>
      <sheetName val="LABOR_&amp;_자재7"/>
      <sheetName val="Price_Schedule7"/>
      <sheetName val="간접비_총괄7"/>
      <sheetName val="3_공통공사대비7"/>
      <sheetName val="Rate_Analysis7"/>
      <sheetName val="CAL_7"/>
      <sheetName val="WEIGHT_LIST6"/>
      <sheetName val="산#2-1_(2)6"/>
      <sheetName val="BEND_LOSS6"/>
      <sheetName val="공사비_내역_(가)6"/>
      <sheetName val="내역서_耰&quot;??7"/>
      <sheetName val="EQUIPMENT_-27"/>
      <sheetName val="6PILE__(돌출)6"/>
      <sheetName val="Static_Equip6"/>
      <sheetName val="단면_(2)6"/>
      <sheetName val="Form_A_6"/>
      <sheetName val="내역서_耰&quot;_x005f_x0000__x005f_x0000_6"/>
      <sheetName val="3_Breakdown_Direct_Paint6"/>
      <sheetName val="내역서_耰&quot;__7"/>
      <sheetName val="Summary_Sheets6"/>
      <sheetName val="Civil_16"/>
      <sheetName val="Civil_26"/>
      <sheetName val="Civil_36"/>
      <sheetName val="Site_16"/>
      <sheetName val="Site_26"/>
      <sheetName val="Site_36"/>
      <sheetName val="Site_Faci6"/>
      <sheetName val="Administrative_Prices5"/>
      <sheetName val="WBS_445"/>
      <sheetName val="WBS_415"/>
      <sheetName val="Precios_por_Administración5"/>
      <sheetName val="Precios_Unitarios5"/>
      <sheetName val="Subcon_A5"/>
      <sheetName val="BM_DATA_SHEET6"/>
      <sheetName val="Áý°èÇ¥_(TOTAL)5"/>
      <sheetName val="Áý°èÇ¥_(CIVIL-23)5"/>
      <sheetName val="Áý°èÇ¥_(FGRU)5"/>
      <sheetName val="Áý°èÇ¥_(25,26)5"/>
      <sheetName val="Áý°èÇ¥_(MEROX)5"/>
      <sheetName val="Áý°èÇ¥_(NITROGEN)5"/>
      <sheetName val="Áý°èÇ¥_(M4)5"/>
      <sheetName val="Áý°èÇ¥_(CIVIL4)5"/>
      <sheetName val="Áý°èÇ¥_(CIVIL6)5"/>
      <sheetName val="Áý°èÇ¥_(CIVIL7)5"/>
      <sheetName val="³»¿ª¼­(DEMO_TOTAL)5"/>
      <sheetName val="³»¿ª¼­_(CIVIL-23)5"/>
      <sheetName val="³»¿ª¼­_(fgru)5"/>
      <sheetName val="³»¿ª¼­_(25&amp;26)5"/>
      <sheetName val="³»¿ª¼­_(MEROX)5"/>
      <sheetName val="³»¿ª¼­_(NITROGEN)5"/>
      <sheetName val="³»¿ª¼­_(M4)5"/>
      <sheetName val="³»¿ª¼­_(CIVIL-4)5"/>
      <sheetName val="³»¿ª¼­_(CIVIL-6)5"/>
      <sheetName val="³»¿ª¼­_(CIVIL-7)5"/>
      <sheetName val="2002³â_ÇöÀå°ø»çºñ_±¹³»_½ÇÀû5"/>
      <sheetName val="2003³â±¹³»ÇöÀå°ø»çºñ_½ÇÀû5"/>
      <sheetName val="EQUIP_LIST5"/>
      <sheetName val="Z-_GENERAL_PRICE_SUMMARY5"/>
      <sheetName val="_Estimate__5"/>
      <sheetName val="2_2_STAFF_Scedule5"/>
      <sheetName val="내역서_耰&quot;_x005f_x005f_x005f_x0000__x005f_x005f_x0005"/>
      <sheetName val="계측_내역서5"/>
      <sheetName val="Man_Hole5"/>
      <sheetName val="Sheet1_(2)6"/>
      <sheetName val="내역서_耰&quot;_x005f_x005f_x005f_x005f_x005f_x005f_x00005"/>
      <sheetName val="7__월별투입내역서5"/>
      <sheetName val="T_35"/>
      <sheetName val="HORI__VESSEL5"/>
      <sheetName val="Vind_-_BtB5"/>
      <sheetName val="LV_induction_motors5"/>
      <sheetName val="BSD_(2)5"/>
      <sheetName val="Monthly_Load5"/>
      <sheetName val="Weekly_Load5"/>
      <sheetName val="MP_MOB5"/>
      <sheetName val="Form_B5"/>
      <sheetName val="Material_Selections5"/>
      <sheetName val="내역서_耰&quot;_x005f_x005f_x005f_x005f_x005f_x005f_x005f5"/>
      <sheetName val="97_사업추정(WEKI)5"/>
      <sheetName val="breakdown_of_wage_rate5"/>
      <sheetName val="Indirect_Cost5"/>
      <sheetName val="[SANDAN_XLS??5"/>
      <sheetName val="Eq__Mobilization5"/>
      <sheetName val="Resource_table5"/>
      <sheetName val="Piping_BQ_for_one_turbine5"/>
      <sheetName val="Utility_and_Fire_flange5"/>
      <sheetName val="Equipment_List5"/>
      <sheetName val="Form1_SQP5"/>
      <sheetName val="공정계획(내부계획25%,내부w_f)5"/>
      <sheetName val="Heavy_Equipments5"/>
      <sheetName val="AG_Pipe_Qty_Analysis5"/>
      <sheetName val="_SANDAN_XLS__5"/>
      <sheetName val="SFN_ORIG5"/>
      <sheetName val="w't_table5"/>
      <sheetName val="SCHEDD_TAMBAHAN5"/>
      <sheetName val="Fire_Protection5"/>
      <sheetName val="입찰내역_발주처_양식5"/>
      <sheetName val="Dir_Manpower_Other_Exp_5"/>
      <sheetName val="FWBS_15304"/>
      <sheetName val="내역서_(∮ἀ嘆ɶ4"/>
      <sheetName val="4-3LEVEL-5_epic_44"/>
      <sheetName val="단가_(2)4"/>
      <sheetName val="실행예산_MM4"/>
      <sheetName val="MODULE_CONFIRM4"/>
      <sheetName val="PROTECTION_4"/>
      <sheetName val="BOQ-B_DOWN4"/>
      <sheetName val="ITB_COST5"/>
      <sheetName val="CUADRO_DE_PRECIOS4"/>
      <sheetName val="Cash_In-Cash_Out_Actual4"/>
      <sheetName val="손익차9월2"/>
      <sheetName val="내역ࠜĀ_x0000_M4)"/>
      <sheetName val="내역서 (∮ἀ嘆ɶ_x0000_᠀㬁_x0000_"/>
      <sheetName val="_x0004__x0000__x000d__x0000__x0003__x0000__x0004__x0000__x0016__x0000__x000d__x0000__x0004_"/>
      <sheetName val="_x0002__x0000_뻘N_x0000__x0000__"/>
      <sheetName val="_x0004__x0000__x000d__x0000__x0"/>
      <sheetName val="_x000a__x0000__x001b__x0000__x0"/>
      <sheetName val="Weekl_x0004__x0000__x0016__x0000__x000d__x0000_"/>
      <sheetName val="내역서_(N_x0009__x000e__x000e__x000e__x0009__x0009__x0012__x0010__x000a_"/>
      <sheetName val="OPT_x0012__x0000__x0010__x0000__x000a__x0000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/>
      <sheetData sheetId="70" refreshError="1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/>
      <sheetData sheetId="229" refreshError="1"/>
      <sheetData sheetId="230" refreshError="1"/>
      <sheetData sheetId="231" refreshError="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/>
      <sheetData sheetId="310"/>
      <sheetData sheetId="311"/>
      <sheetData sheetId="312"/>
      <sheetData sheetId="313"/>
      <sheetData sheetId="314"/>
      <sheetData sheetId="315" refreshError="1"/>
      <sheetData sheetId="316" refreshError="1"/>
      <sheetData sheetId="317" refreshError="1"/>
      <sheetData sheetId="318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/>
      <sheetData sheetId="365" refreshError="1"/>
      <sheetData sheetId="366" refreshError="1"/>
      <sheetData sheetId="367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/>
      <sheetData sheetId="785"/>
      <sheetData sheetId="786" refreshError="1"/>
      <sheetData sheetId="787"/>
      <sheetData sheetId="788"/>
      <sheetData sheetId="789"/>
      <sheetData sheetId="790"/>
      <sheetData sheetId="791"/>
      <sheetData sheetId="792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/>
      <sheetData sheetId="848" refreshError="1"/>
      <sheetData sheetId="849" refreshError="1"/>
      <sheetData sheetId="850" refreshError="1"/>
      <sheetData sheetId="851" refreshError="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/>
      <sheetData sheetId="1112"/>
      <sheetData sheetId="1113"/>
      <sheetData sheetId="1114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/>
      <sheetData sheetId="1493"/>
      <sheetData sheetId="1494"/>
      <sheetData sheetId="1495" refreshError="1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/>
      <sheetData sheetId="1577"/>
      <sheetData sheetId="1578"/>
      <sheetData sheetId="1579"/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/>
      <sheetData sheetId="1640"/>
      <sheetData sheetId="1641"/>
      <sheetData sheetId="1642"/>
      <sheetData sheetId="1643"/>
      <sheetData sheetId="1644"/>
      <sheetData sheetId="1645"/>
      <sheetData sheetId="1646"/>
      <sheetData sheetId="1647"/>
      <sheetData sheetId="1648"/>
      <sheetData sheetId="1649"/>
      <sheetData sheetId="1650"/>
      <sheetData sheetId="1651"/>
      <sheetData sheetId="1652"/>
      <sheetData sheetId="1653"/>
      <sheetData sheetId="1654"/>
      <sheetData sheetId="1655"/>
      <sheetData sheetId="1656"/>
      <sheetData sheetId="1657"/>
      <sheetData sheetId="1658"/>
      <sheetData sheetId="1659"/>
      <sheetData sheetId="1660"/>
      <sheetData sheetId="1661"/>
      <sheetData sheetId="1662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/>
      <sheetData sheetId="1721"/>
      <sheetData sheetId="1722"/>
      <sheetData sheetId="1723"/>
      <sheetData sheetId="1724"/>
      <sheetData sheetId="1725"/>
      <sheetData sheetId="1726"/>
      <sheetData sheetId="1727"/>
      <sheetData sheetId="1728"/>
      <sheetData sheetId="1729"/>
      <sheetData sheetId="1730"/>
      <sheetData sheetId="1731"/>
      <sheetData sheetId="1732"/>
      <sheetData sheetId="1733"/>
      <sheetData sheetId="1734"/>
      <sheetData sheetId="1735"/>
      <sheetData sheetId="1736"/>
      <sheetData sheetId="1737"/>
      <sheetData sheetId="1738"/>
      <sheetData sheetId="1739"/>
      <sheetData sheetId="1740"/>
      <sheetData sheetId="1741"/>
      <sheetData sheetId="1742"/>
      <sheetData sheetId="1743"/>
      <sheetData sheetId="1744"/>
      <sheetData sheetId="1745"/>
      <sheetData sheetId="1746"/>
      <sheetData sheetId="1747"/>
      <sheetData sheetId="1748"/>
      <sheetData sheetId="1749"/>
      <sheetData sheetId="1750"/>
      <sheetData sheetId="1751"/>
      <sheetData sheetId="1752"/>
      <sheetData sheetId="1753"/>
      <sheetData sheetId="1754"/>
      <sheetData sheetId="1755"/>
      <sheetData sheetId="1756"/>
      <sheetData sheetId="1757"/>
      <sheetData sheetId="1758"/>
      <sheetData sheetId="1759"/>
      <sheetData sheetId="1760"/>
      <sheetData sheetId="1761"/>
      <sheetData sheetId="1762"/>
      <sheetData sheetId="1763"/>
      <sheetData sheetId="1764"/>
      <sheetData sheetId="1765"/>
      <sheetData sheetId="1766"/>
      <sheetData sheetId="1767"/>
      <sheetData sheetId="1768"/>
      <sheetData sheetId="1769"/>
      <sheetData sheetId="1770"/>
      <sheetData sheetId="1771"/>
      <sheetData sheetId="1772"/>
      <sheetData sheetId="1773"/>
      <sheetData sheetId="1774"/>
      <sheetData sheetId="1775"/>
      <sheetData sheetId="1776"/>
      <sheetData sheetId="1777"/>
      <sheetData sheetId="1778"/>
      <sheetData sheetId="1779"/>
      <sheetData sheetId="1780"/>
      <sheetData sheetId="1781"/>
      <sheetData sheetId="1782"/>
      <sheetData sheetId="1783"/>
      <sheetData sheetId="1784"/>
      <sheetData sheetId="1785"/>
      <sheetData sheetId="1786"/>
      <sheetData sheetId="1787"/>
      <sheetData sheetId="1788"/>
      <sheetData sheetId="1789"/>
      <sheetData sheetId="1790"/>
      <sheetData sheetId="1791"/>
      <sheetData sheetId="1792"/>
      <sheetData sheetId="1793"/>
      <sheetData sheetId="1794"/>
      <sheetData sheetId="1795"/>
      <sheetData sheetId="1796"/>
      <sheetData sheetId="1797"/>
      <sheetData sheetId="1798"/>
      <sheetData sheetId="1799"/>
      <sheetData sheetId="1800"/>
      <sheetData sheetId="1801"/>
      <sheetData sheetId="1802"/>
      <sheetData sheetId="1803"/>
      <sheetData sheetId="1804"/>
      <sheetData sheetId="1805"/>
      <sheetData sheetId="1806"/>
      <sheetData sheetId="1807"/>
      <sheetData sheetId="1808"/>
      <sheetData sheetId="1809"/>
      <sheetData sheetId="1810"/>
      <sheetData sheetId="1811"/>
      <sheetData sheetId="1812"/>
      <sheetData sheetId="1813"/>
      <sheetData sheetId="1814"/>
      <sheetData sheetId="1815"/>
      <sheetData sheetId="1816"/>
      <sheetData sheetId="1817"/>
      <sheetData sheetId="1818"/>
      <sheetData sheetId="1819"/>
      <sheetData sheetId="1820"/>
      <sheetData sheetId="1821"/>
      <sheetData sheetId="1822"/>
      <sheetData sheetId="1823"/>
      <sheetData sheetId="1824"/>
      <sheetData sheetId="1825"/>
      <sheetData sheetId="1826"/>
      <sheetData sheetId="1827"/>
      <sheetData sheetId="1828"/>
      <sheetData sheetId="1829"/>
      <sheetData sheetId="1830"/>
      <sheetData sheetId="1831"/>
      <sheetData sheetId="1832"/>
      <sheetData sheetId="1833"/>
      <sheetData sheetId="1834"/>
      <sheetData sheetId="1835"/>
      <sheetData sheetId="1836"/>
      <sheetData sheetId="1837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ndart MOI"/>
      <sheetName val="Standart MOD"/>
      <sheetName val="Indirecto"/>
      <sheetName val="EPI Directo"/>
      <sheetName val="EPI Indirecto"/>
      <sheetName val="Hoja1"/>
      <sheetName val="Hoja2"/>
      <sheetName val="Hoja3"/>
      <sheetName val="Flujo"/>
      <sheetName val="Standart_MOI"/>
      <sheetName val="Standart_MOD"/>
      <sheetName val="EPI_Directo"/>
      <sheetName val="EPI_Indirecto"/>
      <sheetName val="Standart_MOI1"/>
      <sheetName val="Standart_MOD1"/>
      <sheetName val="EPI_Directo1"/>
      <sheetName val="EPI_Indirecto1"/>
      <sheetName val="Escondida"/>
      <sheetName val="Ok_Tedi"/>
      <sheetName val="Selbaie"/>
      <sheetName val="Tintaya"/>
      <sheetName val="Parameters"/>
      <sheetName val="Mine Unit Costs &amp; Consumption C"/>
      <sheetName val="PERDIDA_ESPESOR"/>
      <sheetName val="EAC"/>
      <sheetName val="CCA-CCO"/>
      <sheetName val="CCN"/>
      <sheetName val="CCR"/>
      <sheetName val="EDP"/>
      <sheetName val="LOR"/>
      <sheetName val="Oferta Todo Acero"/>
      <sheetName val="Sub-Contrato 1"/>
      <sheetName val="GGD Todo Acero"/>
      <sheetName val="GGI Todo Acero"/>
      <sheetName val="Insta Faenas"/>
      <sheetName val="INST.FAENA y MOV A-5 "/>
      <sheetName val="Desmov. A-5"/>
      <sheetName val="SEÑ.Prot y Defensas"/>
      <sheetName val="Inst.Faena y Mov. 1By 1C"/>
      <sheetName val="Desm. 1B y 1C"/>
      <sheetName val="Señ.Prot 1B y 1C"/>
      <sheetName val="Desvios Acceso A-1B"/>
      <sheetName val="Construccion BAden A-1B"/>
      <sheetName val="Const.Calzada CArpeta"/>
      <sheetName val="Inst.Señaletica Seguridad"/>
      <sheetName val="Dem.Pavimentacion"/>
      <sheetName val="Desvios Acceso A-1C"/>
      <sheetName val="Const.Baden A-1C"/>
      <sheetName val="Const Carpeta A-1c"/>
      <sheetName val="Inst.Señalizcacion A-1C"/>
      <sheetName val="Dem. Pavimentacion A-1C"/>
      <sheetName val="Desvios Acceso A-5"/>
      <sheetName val="Const.Carpeta A-5"/>
      <sheetName val="Ins Señal Seguridad A-5"/>
      <sheetName val="Dem.PAv A-5"/>
      <sheetName val="Sub-Contrato 2"/>
      <sheetName val="Costos"/>
      <sheetName val="Tabla "/>
      <sheetName val="NOMIN_18"/>
      <sheetName val="EAO-mec"/>
      <sheetName val="MENU"/>
      <sheetName val="Inveriones-Pilar"/>
      <sheetName val="NOC14"/>
      <sheetName val="Resumen de avance"/>
      <sheetName val="C1 OOCC-MtjeElectrico (2)"/>
      <sheetName val="C1 OOCC-MtjeElectrico"/>
      <sheetName val="RESUMEN HH SEMANA"/>
      <sheetName val="1-Mufas"/>
      <sheetName val="2-Mufas Conex"/>
      <sheetName val="3-INSTRUMENTOS"/>
      <sheetName val="4-EQUIPOS REV 1"/>
      <sheetName val="5-EQUIPOS DE SALA"/>
      <sheetName val="6-SALAS ELECTRICAS"/>
      <sheetName val="7-CABLE ALUMBRADO"/>
      <sheetName val="8-CABLE RADIANTE"/>
      <sheetName val="9-LISTADO CIRCUITOS (2)"/>
      <sheetName val="9-LISTADO CIRCUITOS"/>
      <sheetName val="10-SOPORTE EPC"/>
      <sheetName val="11-ALUMBRADO"/>
      <sheetName val="12-TERMOFUSIONES"/>
      <sheetName val="13-MPT"/>
      <sheetName val="14-EPC-FRP"/>
      <sheetName val="15-EPC-BPC-AG"/>
      <sheetName val="16-SOPORTE T1-T2"/>
      <sheetName val="17-CONDUIT"/>
      <sheetName val="18-CEPO"/>
      <sheetName val="19-SISTEMA CONTROL"/>
      <sheetName val="20-POSTES Y TORRES"/>
      <sheetName val="21-servicios generales"/>
      <sheetName val="22-SEU"/>
      <sheetName val="23-BOT, ENCH. IND."/>
      <sheetName val="24-NOC 51 LOS LUMES"/>
      <sheetName val="25-APARATOS ALUMBRADO"/>
      <sheetName val="26-ENCHUFES HIDROBOX"/>
      <sheetName val="27-CANALIZACION DLP"/>
      <sheetName val="28- JUMPER"/>
      <sheetName val="29-AUTOMATIZACIÓN Y CONTROL"/>
      <sheetName val="30-CABLE COMUNICACIONES"/>
      <sheetName val="31-FIBRA OPTICA"/>
      <sheetName val="Correlativos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93"/>
      <sheetName val="94"/>
      <sheetName val="95"/>
      <sheetName val="96"/>
      <sheetName val="97"/>
      <sheetName val="98"/>
      <sheetName val="99"/>
      <sheetName val="100"/>
      <sheetName val="101"/>
      <sheetName val="102"/>
      <sheetName val="103"/>
      <sheetName val="104"/>
      <sheetName val="105"/>
      <sheetName val="106"/>
      <sheetName val="107"/>
      <sheetName val="108"/>
      <sheetName val="109"/>
      <sheetName val="110"/>
      <sheetName val="111"/>
      <sheetName val="112"/>
      <sheetName val="113"/>
      <sheetName val="114"/>
      <sheetName val="115"/>
      <sheetName val="116"/>
      <sheetName val="117"/>
      <sheetName val="118"/>
      <sheetName val="119"/>
      <sheetName val="120"/>
      <sheetName val="121"/>
      <sheetName val="122"/>
      <sheetName val="123"/>
      <sheetName val="124"/>
      <sheetName val="125"/>
      <sheetName val="126"/>
      <sheetName val="127"/>
      <sheetName val="128"/>
      <sheetName val="129"/>
      <sheetName val="130"/>
      <sheetName val="131"/>
      <sheetName val="132"/>
      <sheetName val="133"/>
      <sheetName val="134"/>
      <sheetName val="135"/>
      <sheetName val="136"/>
      <sheetName val="137"/>
      <sheetName val="138"/>
      <sheetName val="139"/>
      <sheetName val="140"/>
      <sheetName val="141"/>
      <sheetName val="142"/>
      <sheetName val="143"/>
      <sheetName val="144"/>
      <sheetName val="145"/>
      <sheetName val="146"/>
      <sheetName val="147"/>
      <sheetName val="148"/>
      <sheetName val="149"/>
      <sheetName val="150"/>
      <sheetName val="151"/>
      <sheetName val="152"/>
      <sheetName val="153"/>
      <sheetName val="154"/>
      <sheetName val="155"/>
      <sheetName val="156"/>
      <sheetName val="157"/>
      <sheetName val="158"/>
      <sheetName val="159"/>
      <sheetName val="160"/>
      <sheetName val="161"/>
      <sheetName val="162"/>
      <sheetName val="163"/>
      <sheetName val="164"/>
      <sheetName val="165"/>
      <sheetName val="166"/>
      <sheetName val="167"/>
      <sheetName val="168"/>
      <sheetName val="169"/>
      <sheetName val="170"/>
      <sheetName val="171"/>
      <sheetName val="172"/>
      <sheetName val="173"/>
      <sheetName val="174"/>
      <sheetName val="175"/>
      <sheetName val="176"/>
      <sheetName val="177"/>
      <sheetName val="178"/>
      <sheetName val="179"/>
      <sheetName val="180"/>
      <sheetName val="181"/>
      <sheetName val="182"/>
      <sheetName val="183"/>
      <sheetName val="184"/>
      <sheetName val="185"/>
      <sheetName val="186"/>
      <sheetName val="187"/>
      <sheetName val="188"/>
      <sheetName val="189"/>
      <sheetName val="190"/>
      <sheetName val="191"/>
      <sheetName val="192"/>
      <sheetName val="193"/>
      <sheetName val="194"/>
      <sheetName val="195"/>
      <sheetName val="196"/>
      <sheetName val="197"/>
      <sheetName val="198"/>
      <sheetName val="199"/>
      <sheetName val="200"/>
      <sheetName val="201"/>
      <sheetName val="202"/>
      <sheetName val="203"/>
      <sheetName val="204"/>
      <sheetName val="205"/>
      <sheetName val="206"/>
      <sheetName val="207"/>
      <sheetName val="208"/>
      <sheetName val="209"/>
      <sheetName val="210"/>
      <sheetName val="211"/>
      <sheetName val="212"/>
      <sheetName val="213"/>
      <sheetName val="214"/>
      <sheetName val="215"/>
      <sheetName val="216"/>
      <sheetName val="217"/>
      <sheetName val="218"/>
      <sheetName val="219"/>
      <sheetName val="220"/>
      <sheetName val="221"/>
      <sheetName val="222"/>
      <sheetName val="223"/>
      <sheetName val="224"/>
      <sheetName val="Misc"/>
      <sheetName val="Avances Físicos PDT"/>
      <sheetName val="COMPARATIVO"/>
      <sheetName val="Combustible 2019"/>
      <sheetName val="Notas"/>
      <sheetName val="FLUJO  (2)"/>
      <sheetName val="Resumen"/>
      <sheetName val="Sueldos Ptro"/>
      <sheetName val="Sueldos"/>
      <sheetName val="CAP"/>
      <sheetName val="M&amp;D"/>
      <sheetName val="EPP"/>
      <sheetName val="Equipos "/>
      <sheetName val="DEP. Equi"/>
      <sheetName val="VEH (2)"/>
      <sheetName val="Amort Veh "/>
      <sheetName val="DEP. VEHICULOS "/>
      <sheetName val="GG (2)"/>
      <sheetName val="FACT"/>
      <sheetName val="FLUJO LEASING"/>
      <sheetName val="FLUJO "/>
      <sheetName val="GG"/>
      <sheetName val="RESUMEN PROYECTO"/>
      <sheetName val="Curva del Proyecto"/>
      <sheetName val="Sueldos Flujos"/>
      <sheetName val="Sueldos Resumen"/>
      <sheetName val="EQUI"/>
      <sheetName val="DEP. EQUIPO"/>
      <sheetName val="EPP Y UNI"/>
      <sheetName val="VEH"/>
      <sheetName val="Amort Equipos"/>
      <sheetName val="MYD"/>
      <sheetName val="FTR"/>
      <sheetName val="Inver-Constr"/>
      <sheetName val="Valores"/>
      <sheetName val="TOTAL"/>
      <sheetName val="GENERAL"/>
      <sheetName val="Evaluación"/>
      <sheetName val="UGAS_INF"/>
      <sheetName val="NEG_INF"/>
      <sheetName val="Control"/>
      <sheetName val="Form Information"/>
      <sheetName val="STATUS 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/>
      <sheetData sheetId="356"/>
      <sheetData sheetId="357" refreshError="1"/>
      <sheetData sheetId="358" refreshError="1"/>
      <sheetData sheetId="359"/>
      <sheetData sheetId="360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ros"/>
      <sheetName val="Gastos Generales"/>
      <sheetName val="Equipos"/>
      <sheetName val="Programa Mano de Obra"/>
      <sheetName val=" Resumen"/>
      <sheetName val="Curva MO Indirecta"/>
      <sheetName val="Genera Resumen"/>
      <sheetName val="Desglose GG  Presentacion"/>
      <sheetName val="Internet"/>
      <sheetName val="Sueldos y Zonas"/>
      <sheetName val="GG 1S 2005"/>
      <sheetName val="Gastos_Generales"/>
      <sheetName val="Programa_Mano_de_Obra"/>
      <sheetName val="_Resumen"/>
      <sheetName val="Curva_MO_Indirecta"/>
      <sheetName val="Genera_Resumen"/>
      <sheetName val="Desglose_GG__Presentacion"/>
      <sheetName val="Sueldos_y_Zonas"/>
      <sheetName val="GG_1S_2005"/>
      <sheetName val="Gastos_Generales1"/>
      <sheetName val="Programa_Mano_de_Obra1"/>
      <sheetName val="_Resumen1"/>
      <sheetName val="Curva_MO_Indirecta1"/>
      <sheetName val="Genera_Resumen1"/>
      <sheetName val="Desglose_GG__Presentacion1"/>
      <sheetName val="Sueldos_y_Zonas1"/>
      <sheetName val="GG_1S_20051"/>
      <sheetName val="Flujo"/>
      <sheetName val="Gastos_Generales2"/>
      <sheetName val="Programa_Mano_de_Obra2"/>
      <sheetName val="_Resumen2"/>
      <sheetName val="Curva_MO_Indirecta2"/>
      <sheetName val="Genera_Resumen2"/>
      <sheetName val="Desglose_GG__Presentacion2"/>
      <sheetName val="Sueldos_y_Zonas2"/>
      <sheetName val="GG_1S_20052"/>
      <sheetName val="Gastos_Generales12"/>
      <sheetName val="Programa_Mano_de_Obra12"/>
      <sheetName val="_Resumen12"/>
      <sheetName val="Curva_MO_Indirecta12"/>
      <sheetName val="Genera_Resumen12"/>
      <sheetName val="Desglose_GG__Presentacion12"/>
      <sheetName val="Sueldos_y_Zonas12"/>
      <sheetName val="GG_1S_200512"/>
      <sheetName val="Gastos_Generales3"/>
      <sheetName val="Programa_Mano_de_Obra3"/>
      <sheetName val="_Resumen3"/>
      <sheetName val="Curva_MO_Indirecta3"/>
      <sheetName val="Genera_Resumen3"/>
      <sheetName val="Desglose_GG__Presentacion3"/>
      <sheetName val="Sueldos_y_Zonas3"/>
      <sheetName val="GG_1S_20053"/>
      <sheetName val="Gastos_Generales4"/>
      <sheetName val="Programa_Mano_de_Obra4"/>
      <sheetName val="_Resumen4"/>
      <sheetName val="Curva_MO_Indirecta4"/>
      <sheetName val="Genera_Resumen4"/>
      <sheetName val="Desglose_GG__Presentacion4"/>
      <sheetName val="Sueldos_y_Zonas4"/>
      <sheetName val="GG_1S_20054"/>
      <sheetName val="Gastos_Generales5"/>
      <sheetName val="Programa_Mano_de_Obra5"/>
      <sheetName val="_Resumen5"/>
      <sheetName val="Curva_MO_Indirecta5"/>
      <sheetName val="Genera_Resumen5"/>
      <sheetName val="Desglose_GG__Presentacion5"/>
      <sheetName val="Sueldos_y_Zonas5"/>
      <sheetName val="GG_1S_20055"/>
      <sheetName val="Gastos_Generales6"/>
      <sheetName val="Programa_Mano_de_Obra6"/>
      <sheetName val="_Resumen6"/>
      <sheetName val="Curva_MO_Indirecta6"/>
      <sheetName val="Genera_Resumen6"/>
      <sheetName val="Desglose_GG__Presentacion6"/>
      <sheetName val="Sueldos_y_Zonas6"/>
      <sheetName val="GG_1S_20056"/>
      <sheetName val="Gastos_Generales7"/>
      <sheetName val="Programa_Mano_de_Obra7"/>
      <sheetName val="_Resumen7"/>
      <sheetName val="Curva_MO_Indirecta7"/>
      <sheetName val="Genera_Resumen7"/>
      <sheetName val="Desglose_GG__Presentacion7"/>
      <sheetName val="Sueldos_y_Zonas7"/>
      <sheetName val="GG_1S_20057"/>
      <sheetName val="Gastos_Generales9"/>
      <sheetName val="Programa_Mano_de_Obra9"/>
      <sheetName val="_Resumen9"/>
      <sheetName val="Curva_MO_Indirecta9"/>
      <sheetName val="Genera_Resumen9"/>
      <sheetName val="Desglose_GG__Presentacion9"/>
      <sheetName val="Sueldos_y_Zonas9"/>
      <sheetName val="GG_1S_20059"/>
      <sheetName val="Gastos_Generales8"/>
      <sheetName val="Programa_Mano_de_Obra8"/>
      <sheetName val="_Resumen8"/>
      <sheetName val="Curva_MO_Indirecta8"/>
      <sheetName val="Genera_Resumen8"/>
      <sheetName val="Desglose_GG__Presentacion8"/>
      <sheetName val="Sueldos_y_Zonas8"/>
      <sheetName val="GG_1S_20058"/>
      <sheetName val="Gastos_Generales10"/>
      <sheetName val="Programa_Mano_de_Obra10"/>
      <sheetName val="_Resumen10"/>
      <sheetName val="Curva_MO_Indirecta10"/>
      <sheetName val="Genera_Resumen10"/>
      <sheetName val="Desglose_GG__Presentacion10"/>
      <sheetName val="Sueldos_y_Zonas10"/>
      <sheetName val="GG_1S_200510"/>
      <sheetName val="RES"/>
      <sheetName val="Gastos_Generales11"/>
      <sheetName val="Programa_Mano_de_Obra11"/>
      <sheetName val="_Resumen11"/>
      <sheetName val="Curva_MO_Indirecta11"/>
      <sheetName val="Genera_Resumen11"/>
      <sheetName val="Desglose_GG__Presentacion11"/>
      <sheetName val="Sueldos_y_Zonas11"/>
      <sheetName val="GG_1S_200511"/>
      <sheetName val="Inver-Const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VO"/>
      <sheetName val="0-Datos de la Obra"/>
      <sheetName val="1-TRASPASO"/>
      <sheetName val="2-Carta gantt-Desde Presto"/>
      <sheetName val="3-HHM x MES x Equipo"/>
      <sheetName val="CALENDARIO"/>
      <sheetName val="4-Equipos Mes x MES"/>
      <sheetName val="CURVA HORAS MAQUINA"/>
      <sheetName val="CURVA Equipos x MES "/>
      <sheetName val="Tablas-1"/>
      <sheetName val="Base"/>
      <sheetName val="0-Datos_de_la_Obra"/>
      <sheetName val="2-Carta_gantt-Desde_Presto"/>
      <sheetName val="3-HHM_x_MES_x_Equipo"/>
      <sheetName val="4-Equipos_Mes_x_MES"/>
      <sheetName val="CURVA_HORAS_MAQUINA"/>
      <sheetName val="CURVA_Equipos_x_MES_"/>
      <sheetName val="Datos"/>
      <sheetName val="0-Datos_de_la_Obra1"/>
      <sheetName val="2-Carta_gantt-Desde_Presto1"/>
      <sheetName val="3-HHM_x_MES_x_Equipo1"/>
      <sheetName val="4-Equipos_Mes_x_MES1"/>
      <sheetName val="CURVA_HORAS_MAQUINA1"/>
      <sheetName val="CURVA_Equipos_x_MES_1"/>
      <sheetName val="CH Craft_Rate"/>
      <sheetName val="Cash Flows"/>
      <sheetName val="Revenues"/>
      <sheetName val="costo 308 (5 dias)"/>
      <sheetName val="LOR"/>
      <sheetName val="Oferta Todo Acero"/>
      <sheetName val="Sub-Contrato 1"/>
      <sheetName val="GGD Todo Acero"/>
      <sheetName val="GGI Todo Acero"/>
      <sheetName val="Insta Faenas"/>
      <sheetName val="INST.FAENA y MOV A-5 "/>
      <sheetName val="Desmov. A-5"/>
      <sheetName val="SEÑ.Prot y Defensas"/>
      <sheetName val="Inst.Faena y Mov. 1By 1C"/>
      <sheetName val="Desm. 1B y 1C"/>
      <sheetName val="Señ.Prot 1B y 1C"/>
      <sheetName val="Desvios Acceso A-1B"/>
      <sheetName val="Construccion BAden A-1B"/>
      <sheetName val="Const.Calzada CArpeta"/>
      <sheetName val="Inst.Señaletica Seguridad"/>
      <sheetName val="Dem.Pavimentacion"/>
      <sheetName val="Desvios Acceso A-1C"/>
      <sheetName val="Const.Baden A-1C"/>
      <sheetName val="Const Carpeta A-1c"/>
      <sheetName val="Inst.Señalizcacion A-1C"/>
      <sheetName val="Dem. Pavimentacion A-1C"/>
      <sheetName val="Desvios Acceso A-5"/>
      <sheetName val="Const.Carpeta A-5"/>
      <sheetName val="Ins Señal Seguridad A-5"/>
      <sheetName val="Dem.PAv A-5"/>
      <sheetName val="Sub-Contrato 2"/>
      <sheetName val="Chancador"/>
      <sheetName val="COMPARATIVO"/>
      <sheetName val="Combustible 2019"/>
      <sheetName val="Notas"/>
      <sheetName val="FLUJO  (2)"/>
      <sheetName val="Resumen"/>
      <sheetName val="Sueldos Ptro"/>
      <sheetName val="Sueldos"/>
      <sheetName val="CAP"/>
      <sheetName val="M&amp;D"/>
      <sheetName val="EPP"/>
      <sheetName val="Equipos "/>
      <sheetName val="DEP. Equi"/>
      <sheetName val="VEH (2)"/>
      <sheetName val="Amort Veh "/>
      <sheetName val="DEP. VEHICULOS "/>
      <sheetName val="GG (2)"/>
      <sheetName val="FACT"/>
      <sheetName val="FLUJO LEASING"/>
      <sheetName val="FLUJO "/>
      <sheetName val="GG"/>
      <sheetName val="RESUMEN PROYECTO"/>
      <sheetName val="Curva del Proyecto"/>
      <sheetName val="Sueldos Flujos"/>
      <sheetName val="Sueldos Resumen"/>
      <sheetName val="EQUI"/>
      <sheetName val="DEP. EQUIPO"/>
      <sheetName val="EPP Y UNI"/>
      <sheetName val="VEH"/>
      <sheetName val="Amort Equipos"/>
      <sheetName val="Hoja3"/>
      <sheetName val="MYD"/>
      <sheetName val="Hoja2"/>
      <sheetName val="FTR"/>
      <sheetName val="Hoja1"/>
      <sheetName val="G.G. (2)"/>
      <sheetName val="Mine Plan"/>
      <sheetName val="escenario 1"/>
      <sheetName val="Valores Unitarios"/>
      <sheetName val="Val. Unit. Electr. e Instr."/>
      <sheetName val="Attach 4-18"/>
      <sheetName val="Salary Schedules"/>
      <sheetName val="Tablas"/>
      <sheetName val="Tabla de Impuesto"/>
      <sheetName val="412"/>
      <sheetName val="CONCENTRADOS TOTAL MINA"/>
      <sheetName val="costos"/>
      <sheetName val="Parameters"/>
      <sheetName val="EPI Directo"/>
      <sheetName val="Personal HH"/>
      <sheetName val="Resumen de Personal (C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/>
      <sheetData sheetId="87"/>
      <sheetData sheetId="88"/>
      <sheetData sheetId="89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VO"/>
      <sheetName val="0-Datos de la Obra"/>
      <sheetName val="APU"/>
      <sheetName val="Presupuesto Exportado"/>
      <sheetName val="PresupuestoGG+Ut.Prorrateado"/>
      <sheetName val="Tarifas H"/>
      <sheetName val="Base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VO"/>
      <sheetName val="0-Datos de la Obra"/>
      <sheetName val="1-TRASPASO"/>
      <sheetName val="2-Carta gantt-Desde Presto"/>
      <sheetName val="3-HH x MES x Recurso"/>
      <sheetName val="4-Hombres Mes x MES"/>
      <sheetName val="CALENDARIO"/>
      <sheetName val="Gráfico1"/>
      <sheetName val="Gráfico2"/>
      <sheetName val="CURVA HH DIRECTO"/>
      <sheetName val="Gráfico3"/>
      <sheetName val="CURVA PERSONAL DIRECTO"/>
      <sheetName val="Tablas-1"/>
      <sheetName val="FINAN R_P"/>
      <sheetName val="0-Datos_de_la_Obra"/>
      <sheetName val="2-Carta_gantt-Desde_Presto"/>
      <sheetName val="3-HH_x_MES_x_Recurso"/>
      <sheetName val="4-Hombres_Mes_x_MES"/>
      <sheetName val="CURVA_HH_DIRECTO"/>
      <sheetName val="CURVA_PERSONAL_DIRECTO"/>
      <sheetName val="FINAN_R_P"/>
      <sheetName val="0-Datos_de_la_Obra1"/>
      <sheetName val="2-Carta_gantt-Desde_Presto1"/>
      <sheetName val="3-HH_x_MES_x_Recurso1"/>
      <sheetName val="4-Hombres_Mes_x_MES1"/>
      <sheetName val="CURVA_HH_DIRECTO1"/>
      <sheetName val="CURVA_PERSONAL_DIRECTO1"/>
      <sheetName val="FINAN_R_P1"/>
      <sheetName val="Resumen Tronadura"/>
      <sheetName val="LOR"/>
      <sheetName val="Oferta Todo Acero"/>
      <sheetName val="Sub-Contrato 1"/>
      <sheetName val="GGD Todo Acero"/>
      <sheetName val="GGI Todo Acero"/>
      <sheetName val="Insta Faenas"/>
      <sheetName val="INST.FAENA y MOV A-5 "/>
      <sheetName val="Desmov. A-5"/>
      <sheetName val="SEÑ.Prot y Defensas"/>
      <sheetName val="Inst.Faena y Mov. 1By 1C"/>
      <sheetName val="Desm. 1B y 1C"/>
      <sheetName val="Señ.Prot 1B y 1C"/>
      <sheetName val="Desvios Acceso A-1B"/>
      <sheetName val="Construccion BAden A-1B"/>
      <sheetName val="Const.Calzada CArpeta"/>
      <sheetName val="Inst.Señaletica Seguridad"/>
      <sheetName val="Dem.Pavimentacion"/>
      <sheetName val="Desvios Acceso A-1C"/>
      <sheetName val="Const.Baden A-1C"/>
      <sheetName val="Const Carpeta A-1c"/>
      <sheetName val="Inst.Señalizcacion A-1C"/>
      <sheetName val="Dem. Pavimentacion A-1C"/>
      <sheetName val="Desvios Acceso A-5"/>
      <sheetName val="Const.Carpeta A-5"/>
      <sheetName val="Ins Señal Seguridad A-5"/>
      <sheetName val="Dem.PAv A-5"/>
      <sheetName val="Sub-Contrato 2"/>
      <sheetName val="RES"/>
      <sheetName val="COMPARATIVO"/>
      <sheetName val="Combustible 2019"/>
      <sheetName val="Notas"/>
      <sheetName val="FLUJO  (2)"/>
      <sheetName val="Resumen"/>
      <sheetName val="Sueldos Ptro"/>
      <sheetName val="Sueldos"/>
      <sheetName val="CAP"/>
      <sheetName val="M&amp;D"/>
      <sheetName val="EPP"/>
      <sheetName val="Equipos "/>
      <sheetName val="DEP. Equi"/>
      <sheetName val="VEH (2)"/>
      <sheetName val="Amort Veh "/>
      <sheetName val="DEP. VEHICULOS "/>
      <sheetName val="GG (2)"/>
      <sheetName val="FACT"/>
      <sheetName val="FLUJO LEASING"/>
      <sheetName val="FLUJO "/>
      <sheetName val="GG"/>
      <sheetName val="RESUMEN PROYECTO"/>
      <sheetName val="Curva del Proyecto"/>
      <sheetName val="Sueldos Flujos"/>
      <sheetName val="Sueldos Resumen"/>
      <sheetName val="EQUI"/>
      <sheetName val="DEP. EQUIPO"/>
      <sheetName val="EPP Y UNI"/>
      <sheetName val="VEH"/>
      <sheetName val="Amort Equipos"/>
      <sheetName val="Hoja3"/>
      <sheetName val="MYD"/>
      <sheetName val="Hoja2"/>
      <sheetName val="FTR"/>
      <sheetName val="Hoja1"/>
      <sheetName val="G.G. Centro Gabriela Mistral"/>
      <sheetName val="Gantt"/>
      <sheetName val="CTOS. ORIG."/>
      <sheetName val="Avances Físicos PDT"/>
      <sheetName val="Inver-Constr"/>
      <sheetName val="costos"/>
      <sheetName val="CAMIONES"/>
      <sheetName val="UTILITARIOS"/>
      <sheetName val="LHD"/>
      <sheetName val="TAPA"/>
      <sheetName val="Inversión"/>
      <sheetName val=" planta"/>
      <sheetName val="FINANCIERO-C02FA02"/>
      <sheetName val="Producción"/>
      <sheetName val="D_Mes"/>
      <sheetName val="Tarifas Obras"/>
      <sheetName val="TOTALES"/>
      <sheetName val="Cash Flows"/>
      <sheetName val="CUBICACION MOD. ACE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/>
      <sheetData sheetId="88"/>
      <sheetData sheetId="89"/>
      <sheetData sheetId="90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 refreshError="1"/>
      <sheetData sheetId="107" refreshError="1"/>
      <sheetData sheetId="108" refreshError="1"/>
      <sheetData sheetId="10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QT-ESTN"/>
      <sheetName val="BQ-GSUM"/>
      <sheetName val="CNST-SCH"/>
      <sheetName val="EQT-SCH1"/>
      <sheetName val="DIR-MNG"/>
      <sheetName val="STF-MNG1"/>
      <sheetName val="CRW-MKUP"/>
      <sheetName val="CST-BDN0"/>
      <sheetName val="CST-SUM0"/>
      <sheetName val="CST-SUM2"/>
      <sheetName val="bm내역서(B공구)"/>
      <sheetName val="변경내역"/>
      <sheetName val="견적조건보고서"/>
      <sheetName val="견적갑지"/>
      <sheetName val="을지"/>
      <sheetName val="4000"/>
      <sheetName val="EQUIPMENT -2"/>
      <sheetName val="#REF"/>
      <sheetName val="Facturación A"/>
      <sheetName val="TABLAS"/>
      <sheetName val="ResCómpMé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U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 Patio 220 kV"/>
      <sheetName val="Generales"/>
      <sheetName val="Fundaciones"/>
      <sheetName val="ViasCarcamosydrenajes"/>
      <sheetName val="TRFyREAC"/>
      <sheetName val="Otros"/>
      <sheetName val="Demoliciones"/>
      <sheetName val="APU"/>
      <sheetName val="Datos"/>
      <sheetName val="Resumen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nual"/>
      <sheetName val="FS"/>
      <sheetName val="Itemizado detalle_SOLO MO"/>
      <sheetName val="Itemizado detalle_MO MAT"/>
      <sheetName val="EE.RR."/>
      <sheetName val="G.F."/>
      <sheetName val="G.G."/>
      <sheetName val="Programacion"/>
      <sheetName val="Dotacion"/>
      <sheetName val="REM"/>
      <sheetName val="EPP&amp;Herr"/>
      <sheetName val="Flujo"/>
      <sheetName val="Costo Directo"/>
      <sheetName val="Mat_CD_ofertA"/>
      <sheetName val="Mat_CD"/>
      <sheetName val="HHs"/>
      <sheetName val="Tableros"/>
      <sheetName val="Riesgo"/>
      <sheetName val="Transporte"/>
      <sheetName val="Sueldos"/>
      <sheetName val="Cal. REM"/>
      <sheetName val="Listados"/>
      <sheetName val="Casflow"/>
      <sheetName val="PP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EQUIPOS"/>
      <sheetName val="MATERIALES"/>
      <sheetName val="CONSTRUCCION"/>
      <sheetName val="SERVICIOS"/>
      <sheetName val="OTROS"/>
      <sheetName val="CONTING"/>
      <sheetName val="PROV.SUM"/>
      <sheetName val="CTRL PRESUP."/>
      <sheetName val="POs"/>
      <sheetName val="Hoja2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cenario 1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산근"/>
      <sheetName val="Factor"/>
      <sheetName val="EQT-ESTN"/>
      <sheetName val="공문"/>
      <sheetName val="갑지"/>
      <sheetName val="jobhist"/>
      <sheetName val="HVAC"/>
      <sheetName val="合成単価作成表-BLDG"/>
      <sheetName val="#2CDU실행"/>
      <sheetName val="w't table"/>
      <sheetName val="토목(대안)"/>
      <sheetName val="할증 "/>
      <sheetName val="#REF"/>
      <sheetName val="뜃맟뭁돽띿맟?-BLDG"/>
      <sheetName val="12CGOU"/>
      <sheetName val="단가집"/>
      <sheetName val=" Sum"/>
      <sheetName val="해평견적"/>
      <sheetName val="Main"/>
      <sheetName val="공정계획(내부계획25%,내부w.f)"/>
      <sheetName val="h-013211-2"/>
      <sheetName val="기계내역서"/>
      <sheetName val="SILICATE"/>
      <sheetName val="BATCH"/>
      <sheetName val="환율표"/>
      <sheetName val="단가"/>
      <sheetName val="99노임기준"/>
      <sheetName val="일위대가"/>
      <sheetName val="제잡비"/>
      <sheetName val="공내역서"/>
      <sheetName val="식재"/>
      <sheetName val="시설물"/>
      <sheetName val="식재출력용"/>
      <sheetName val="유지관리"/>
      <sheetName val="단가조사"/>
      <sheetName val="계수시트"/>
      <sheetName val="원가계산서"/>
      <sheetName val="대림경상68억"/>
      <sheetName val="시설물일위"/>
      <sheetName val="수목데이타"/>
      <sheetName val="가설공사"/>
      <sheetName val="단가결정"/>
      <sheetName val="내역아"/>
      <sheetName val="울타리"/>
      <sheetName val="Piping(Methanol)"/>
      <sheetName val="HO ENG MH CAL"/>
      <sheetName val="Gia vat tu"/>
      <sheetName val="Sheet1"/>
      <sheetName val="수지표"/>
      <sheetName val="셀명"/>
      <sheetName val="PipWT"/>
      <sheetName val="inter"/>
      <sheetName val="PIPE"/>
      <sheetName val="FLANGE"/>
      <sheetName val="VALVE"/>
      <sheetName val="cal"/>
      <sheetName val="Piping Design Data"/>
      <sheetName val="2-1. 경관조명 내역총괄표"/>
      <sheetName val="CAT_5"/>
      <sheetName val="BASE DE PERSONAL"/>
      <sheetName val="Facturación A"/>
      <sheetName val="TABLAS"/>
      <sheetName val="RES"/>
      <sheetName val="PDS U-1400"/>
      <sheetName val="DELIVERIES"/>
      <sheetName val="참고자료"/>
      <sheetName val="見積条件入力画面"/>
      <sheetName val="性能取り纏め"/>
      <sheetName val="뜃맟뭁돽띿맟_-BLDG"/>
      <sheetName val="Price Summary Sheet (Final BQ)"/>
      <sheetName val="Currencies"/>
      <sheetName val="Chi tiet"/>
      <sheetName val="PROGRESS"/>
      <sheetName val="원가계산"/>
      <sheetName val="재료비"/>
      <sheetName val="장비종합부표"/>
      <sheetName val="집계표_식재"/>
      <sheetName val="부표"/>
      <sheetName val="내역서"/>
      <sheetName val="경비"/>
      <sheetName val="Spec1"/>
      <sheetName val="일위대가표"/>
      <sheetName val="Summary"/>
      <sheetName val="AREA"/>
      <sheetName val="Sheet5"/>
      <sheetName val="D"/>
      <sheetName val="관련부서"/>
      <sheetName val="Report"/>
      <sheetName val="추가예산"/>
      <sheetName val="갑지(추정)"/>
      <sheetName val="공통(20-91)"/>
      <sheetName val="DATE"/>
      <sheetName val="견적기준"/>
      <sheetName val="노임이"/>
      <sheetName val="공사_산출"/>
      <sheetName val="산출내역"/>
      <sheetName val="준공조서갑지"/>
      <sheetName val="PSV2701F"/>
      <sheetName val="costing_CV"/>
      <sheetName val="Chiet tinh dz35"/>
      <sheetName val="Chiet tinh dz22"/>
      <sheetName val="CT Thang Mo"/>
      <sheetName val="CT  PL"/>
      <sheetName val="MTP"/>
      <sheetName val="MTP1"/>
      <sheetName val="8"/>
      <sheetName val="10"/>
      <sheetName val="12"/>
      <sheetName val="9"/>
      <sheetName val="11"/>
      <sheetName val="2"/>
      <sheetName val="AA"/>
      <sheetName val="도급"/>
      <sheetName val="도면자료제출일정"/>
      <sheetName val="MB(LAB_No.2)"/>
      <sheetName val="개산공사비"/>
      <sheetName val="AILC004"/>
      <sheetName val="설계"/>
      <sheetName val="PBS"/>
      <sheetName val="편성절차"/>
      <sheetName val="SUBCON"/>
      <sheetName val="cement"/>
      <sheetName val="TOT-SUM"/>
      <sheetName val="예총"/>
      <sheetName val="실행내역서 "/>
      <sheetName val="Variations"/>
      <sheetName val="UNIT PRICES"/>
      <sheetName val="주관사업"/>
      <sheetName val="cable-data"/>
      <sheetName val="Pile"/>
      <sheetName val="SS2"/>
      <sheetName val="TRANSFER"/>
      <sheetName val="기자재집계"/>
      <sheetName val="견적대비표"/>
      <sheetName val="토공개요"/>
      <sheetName val="실행내역"/>
      <sheetName val="name"/>
      <sheetName val="BQMPALOC"/>
      <sheetName val="설계명세서"/>
      <sheetName val="품셈표"/>
      <sheetName val="設計条件"/>
      <sheetName val="일위대가목차"/>
      <sheetName val="노임단가"/>
      <sheetName val="전기"/>
      <sheetName val="CODE"/>
      <sheetName val="Precall-new"/>
      <sheetName val="TIE-INS"/>
      <sheetName val="A01"/>
      <sheetName val="A11"/>
      <sheetName val="A16"/>
      <sheetName val="A02"/>
      <sheetName val="A03"/>
      <sheetName val="A04"/>
      <sheetName val="A05"/>
      <sheetName val="A06"/>
      <sheetName val="A07"/>
      <sheetName val="A08a"/>
      <sheetName val="A08b"/>
      <sheetName val="CE-ORG"/>
      <sheetName val="laroux"/>
      <sheetName val="단중표-ST"/>
      <sheetName val="공사비 내역 (가)"/>
      <sheetName val="2002년12월"/>
      <sheetName val="Segment"/>
      <sheetName val="Q5434 EQ LIST"/>
      <sheetName val="Pump"/>
      <sheetName val="MEPS Structural Steel Index 비교"/>
      <sheetName val="MEPS CS Index 비교"/>
      <sheetName val="집계표(OPTION)"/>
      <sheetName val="M"/>
      <sheetName val="98수지배부(수정)"/>
      <sheetName val="총괄표"/>
      <sheetName val="실행철강하도"/>
      <sheetName val="잡비계산"/>
      <sheetName val="AU"/>
      <sheetName val="wp DESCRIPTION"/>
      <sheetName val="Civil Boq"/>
      <sheetName val="_REF"/>
      <sheetName val="수주추정"/>
      <sheetName val="C3"/>
      <sheetName val="마감집계(창고)"/>
      <sheetName val="도장면적"/>
      <sheetName val="마감산근(창고)"/>
      <sheetName val="자금운영"/>
      <sheetName val="골조시행"/>
      <sheetName val="명세서"/>
      <sheetName val="w't_table"/>
      <sheetName val="할증_"/>
      <sheetName val="_Sum"/>
      <sheetName val="공정계획(내부계획25%,내부w_f)"/>
      <sheetName val="PDS_U-1400"/>
      <sheetName val="HO_ENG_MH_CAL"/>
      <sheetName val="Gia_vat_tu"/>
      <sheetName val="Piping_Design_Data"/>
      <sheetName val="2-1__경관조명_내역총괄표"/>
      <sheetName val="Price_Summary_Sheet_(Final_BQ)"/>
      <sheetName val="Chi_tiet"/>
      <sheetName val="Chiet_tinh_dz35"/>
      <sheetName val="Chiet_tinh_dz22"/>
      <sheetName val="CT_Thang_Mo"/>
      <sheetName val="CT__PL"/>
      <sheetName val="MB(LAB_No_2)"/>
      <sheetName val="UNIT_PRICES"/>
      <sheetName val="BASE_DE_PERSONAL"/>
      <sheetName val="Facturación_A"/>
      <sheetName val="실행내역서_"/>
      <sheetName val="Q5434_EQ_LIST"/>
      <sheetName val="MEPS_Structural_Steel_Index_비교"/>
      <sheetName val="MEPS_CS_Index_비교"/>
      <sheetName val="wp_DESCRIPTION"/>
      <sheetName val="Civil_Boq"/>
      <sheetName val="공사비_내역_(가)"/>
      <sheetName val="CONSTANTES"/>
      <sheetName val="Katsayılar"/>
      <sheetName val="2. Project Orgarnization(Site)"/>
      <sheetName val="TENDER PROG."/>
      <sheetName val="INGENIERÍA"/>
      <sheetName val="당초"/>
      <sheetName val="변경"/>
      <sheetName val="집계표"/>
      <sheetName val="CB"/>
      <sheetName val="Sheet3"/>
      <sheetName val="cvr"/>
      <sheetName val="sum"/>
      <sheetName val="indirect"/>
      <sheetName val="bm"/>
      <sheetName val="bm (2)"/>
      <sheetName val="Sheet2"/>
      <sheetName val="Instrument"/>
      <sheetName val="Junction Box"/>
      <sheetName val="JB_Final checked"/>
      <sheetName val="Equipment"/>
      <sheetName val="F&amp;G System"/>
      <sheetName val="F&amp;G System (Detail)"/>
      <sheetName val="MOTOR"/>
      <sheetName val="동결보온"/>
      <sheetName val="BID"/>
      <sheetName val="금액내역서"/>
      <sheetName val=" 배관자재비-SKEC구매분"/>
      <sheetName val="제경비"/>
      <sheetName val="abc"/>
      <sheetName val="108"/>
      <sheetName val="JCS"/>
      <sheetName val="Working"/>
      <sheetName val="Manpower"/>
      <sheetName val="Datas"/>
      <sheetName val="Int. Pr.-Shell"/>
      <sheetName val="Ext. Pr.-Shell"/>
      <sheetName val="Int. Pr.-D'End"/>
      <sheetName val="Ext. Pr.-D'End"/>
      <sheetName val="Reinforcement Pad"/>
      <sheetName val="Nozzles"/>
      <sheetName val="Painting"/>
      <sheetName val="수입"/>
      <sheetName val="TTL"/>
      <sheetName val="품셈"/>
      <sheetName val="Onerous Terms"/>
      <sheetName val="fitting"/>
      <sheetName val="정부노임단가"/>
      <sheetName val="DATA"/>
      <sheetName val="Erection"/>
      <sheetName val="Proposal"/>
      <sheetName val="WORK-VOL"/>
      <sheetName val="FAB_I"/>
      <sheetName val="적용환율"/>
      <sheetName val="조도계산서 (도서)"/>
      <sheetName val="도급양식"/>
      <sheetName val="입찰안"/>
      <sheetName val="직원동원SCH"/>
      <sheetName val="Sheet6"/>
      <sheetName val="D-3109"/>
      <sheetName val="INVOICE_CERT EIV'S"/>
      <sheetName val="기성내역"/>
      <sheetName val="현장지지물물량"/>
      <sheetName val="General Data"/>
      <sheetName val="COST SUMMARY"/>
      <sheetName val="PIPING"/>
      <sheetName val="bm_(2)"/>
      <sheetName val="Junction_Box"/>
      <sheetName val="JB_Final_checked"/>
      <sheetName val="F&amp;G_System"/>
      <sheetName val="F&amp;G_System_(Detail)"/>
      <sheetName val="_배관자재비-SKEC구매분"/>
      <sheetName val="extensions lookup"/>
      <sheetName val="3. Piping"/>
      <sheetName val="EQUIP"/>
      <sheetName val="작성방법"/>
      <sheetName val="자격 땡겨오기"/>
      <sheetName val="DB@Acess"/>
      <sheetName val="Civil"/>
      <sheetName val="연돌일위집계"/>
      <sheetName val="ITEM"/>
      <sheetName val="영업2"/>
      <sheetName val="4300 UTILITY BLDG (2)"/>
      <sheetName val="공정율 기초 Data"/>
      <sheetName val="가격분석@1100(990104)"/>
      <sheetName val="Escalation"/>
      <sheetName val="Rate Analysis"/>
      <sheetName val="wall"/>
      <sheetName val="결재판(삭제하지말아주세요)"/>
      <sheetName val="광통신 견적내역서1"/>
      <sheetName val="COST-TZ"/>
      <sheetName val="대창(함평)"/>
      <sheetName val="대창(장성)"/>
      <sheetName val="경비집계"/>
      <sheetName val="ESTI."/>
      <sheetName val="DI-ESTI"/>
      <sheetName val="96.12"/>
      <sheetName val="영업소실적"/>
      <sheetName val="3514-HV-0201"/>
      <sheetName val="PROJECT"/>
      <sheetName val="eq_data"/>
      <sheetName val="COA-17"/>
      <sheetName val="C-18"/>
      <sheetName val="Weights"/>
      <sheetName val="P2-Project Data"/>
      <sheetName val="Total"/>
      <sheetName val="9-1차이내역"/>
      <sheetName val="Questions to Vendor"/>
      <sheetName val="??-BLDG"/>
      <sheetName val="KP1590_E"/>
      <sheetName val="BOX 설계"/>
      <sheetName val="1.설계조건"/>
      <sheetName val="member design"/>
      <sheetName val="design criteria"/>
      <sheetName val="working load at the btm ft."/>
      <sheetName val="plan&amp;section of foundation"/>
      <sheetName val="soil bearing check"/>
      <sheetName val="SKETCH"/>
      <sheetName val="CAL."/>
      <sheetName val="MEXICO-C"/>
      <sheetName val="15100"/>
      <sheetName val="당진1,2호기전선관설치및접지4차공사내역서-을지"/>
      <sheetName val="costing_Misc"/>
      <sheetName val="__-BLDG"/>
      <sheetName val="hGH정제"/>
      <sheetName val="거래처계좌"/>
      <sheetName val="Process Piping"/>
      <sheetName val="대비표"/>
      <sheetName val="INDIRECTS"/>
      <sheetName val="POWER"/>
      <sheetName val="설명서 "/>
      <sheetName val="토목"/>
      <sheetName val="자재단가조사표-수목"/>
      <sheetName val="건축명"/>
      <sheetName val="기계명"/>
      <sheetName val="전기명"/>
      <sheetName val="토목명"/>
      <sheetName val="부서코드표"/>
      <sheetName val="각계정원장"/>
      <sheetName val="간접비차이_PJT"/>
      <sheetName val="자바라1"/>
      <sheetName val="상반기손익차2총괄"/>
      <sheetName val="1100-1200-1300-1910-2140-LEV 2"/>
      <sheetName val="Project Details"/>
      <sheetName val="steel data sheet"/>
      <sheetName val="FAB별"/>
      <sheetName val="CTEMCOST"/>
      <sheetName val="Utility and Fire flange"/>
      <sheetName val="Quantity"/>
      <sheetName val="지수"/>
      <sheetName val="INVOICE_CERT_EIV'S"/>
      <sheetName val="차액보증"/>
      <sheetName val="PI"/>
      <sheetName val="H_param"/>
      <sheetName val="XLR_NoRangeSheet"/>
      <sheetName val="자재코드"/>
      <sheetName val="Table"/>
      <sheetName val="기초입력"/>
      <sheetName val="출금실적"/>
      <sheetName val="요약배부"/>
      <sheetName val="X17-TOTAL"/>
      <sheetName val="견"/>
      <sheetName val="Det_IH"/>
      <sheetName val="Final(1)summary"/>
      <sheetName val="Status"/>
      <sheetName val="Fax"/>
      <sheetName val="비주거용"/>
      <sheetName val="Summary Sheets"/>
      <sheetName val="5.) Time Delays"/>
      <sheetName val="데이타"/>
      <sheetName val="식재인부"/>
      <sheetName val="입력"/>
      <sheetName val="구조물철거타공정이월"/>
      <sheetName val="Testing"/>
      <sheetName val="기기리스트"/>
      <sheetName val="상계견적"/>
      <sheetName val="M-EQPT-Z"/>
      <sheetName val="공사개요"/>
      <sheetName val="기준"/>
      <sheetName val="pvc vent"/>
      <sheetName val="cover"/>
      <sheetName val="WIP"/>
      <sheetName val="PipeLines"/>
      <sheetName val="환율"/>
      <sheetName val="6.현장조직도"/>
      <sheetName val="base"/>
      <sheetName val="ANALYSER"/>
      <sheetName val="왕갑지"/>
      <sheetName val="Sheet4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A-12"/>
      <sheetName val="MAN-Sch"/>
      <sheetName val="RING WALL"/>
      <sheetName val="Macro"/>
      <sheetName val="Taux"/>
      <sheetName val="ESTI_"/>
      <sheetName val="96_12"/>
      <sheetName val="Process_Piping"/>
      <sheetName val="BOX_설계"/>
      <sheetName val="1_설계조건"/>
      <sheetName val="member_design"/>
      <sheetName val="design_criteria"/>
      <sheetName val="working_load_at_the_btm_ft_"/>
      <sheetName val="plan&amp;section_of_foundation"/>
      <sheetName val="soil_bearing_check"/>
      <sheetName val="CAL_"/>
      <sheetName val="공사비 내역 _가_"/>
      <sheetName val="BEND LOSS"/>
      <sheetName val="A1 Thru A11- LUMP SUM CONSTR"/>
      <sheetName val="Dike(H=0.9m)"/>
      <sheetName val="PIPING_total"/>
      <sheetName val="static.cal"/>
      <sheetName val="가도공"/>
      <sheetName val="산출근거#2-3"/>
      <sheetName val="Sheet1 (2)"/>
      <sheetName val="CoverShawIntl"/>
      <sheetName val="VS배관내역서"/>
      <sheetName val="철거산출근거"/>
      <sheetName val="w't_table1"/>
      <sheetName val="할증_1"/>
      <sheetName val="_Sum1"/>
      <sheetName val="공정계획(내부계획25%,내부w_f)1"/>
      <sheetName val="HO_ENG_MH_CAL1"/>
      <sheetName val="Gia_vat_tu1"/>
      <sheetName val="Piping_Design_Data1"/>
      <sheetName val="2-1__경관조명_내역총괄표1"/>
      <sheetName val="BASE_DE_PERSONAL1"/>
      <sheetName val="Facturación_A1"/>
      <sheetName val="Price_Summary_Sheet_(Final_BQ)1"/>
      <sheetName val="Chi_tiet1"/>
      <sheetName val="PDS_U-14001"/>
      <sheetName val="Chiet_tinh_dz351"/>
      <sheetName val="Chiet_tinh_dz221"/>
      <sheetName val="CT_Thang_Mo1"/>
      <sheetName val="CT__PL1"/>
      <sheetName val="MB(LAB_No_2)1"/>
      <sheetName val="UNIT_PRICES1"/>
      <sheetName val="Q5434_EQ_LIST1"/>
      <sheetName val="공사비_내역_(가)1"/>
      <sheetName val="MEPS_Structural_Steel_Index_비교1"/>
      <sheetName val="MEPS_CS_Index_비교1"/>
      <sheetName val="wp_DESCRIPTION1"/>
      <sheetName val="Civil_Boq1"/>
      <sheetName val="실행내역서_1"/>
      <sheetName val="Process_Piping1"/>
      <sheetName val="BOX_설계1"/>
      <sheetName val="1_설계조건1"/>
      <sheetName val="member_design1"/>
      <sheetName val="design_criteria1"/>
      <sheetName val="working_load_at_the_btm_ft_1"/>
      <sheetName val="plan&amp;section_of_foundation1"/>
      <sheetName val="soil_bearing_check1"/>
      <sheetName val="CAL_1"/>
      <sheetName val="Project_Details"/>
      <sheetName val="steel_data_sheet"/>
      <sheetName val="ESTI_1"/>
      <sheetName val="96_121"/>
      <sheetName val="Questions_to_Vendor"/>
      <sheetName val="설명서_"/>
      <sheetName val="5_)_Time_Delays"/>
      <sheetName val="1100-1200-1300-1910-2140-LEV_2"/>
      <sheetName val="P2-Project_Data"/>
      <sheetName val="Utility_and_Fire_flange"/>
      <sheetName val="2__Project_Orgarnization(Site)"/>
      <sheetName val="TENDER_PROG_"/>
      <sheetName val="Summary_Sheets"/>
      <sheetName val="INVOICE_CERT_EIV'S1"/>
      <sheetName val="공사비_내역__가_"/>
      <sheetName val="6_현장조직도"/>
      <sheetName val="w't_table2"/>
      <sheetName val="할증_2"/>
      <sheetName val="_Sum2"/>
      <sheetName val="공정계획(내부계획25%,내부w_f)2"/>
      <sheetName val="HO_ENG_MH_CAL2"/>
      <sheetName val="Gia_vat_tu2"/>
      <sheetName val="Piping_Design_Data2"/>
      <sheetName val="2-1__경관조명_내역총괄표2"/>
      <sheetName val="BASE_DE_PERSONAL2"/>
      <sheetName val="Facturación_A2"/>
      <sheetName val="Price_Summary_Sheet_(Final_BQ)2"/>
      <sheetName val="Chi_tiet2"/>
      <sheetName val="PDS_U-14002"/>
      <sheetName val="Chiet_tinh_dz352"/>
      <sheetName val="Chiet_tinh_dz222"/>
      <sheetName val="CT_Thang_Mo2"/>
      <sheetName val="CT__PL2"/>
      <sheetName val="MB(LAB_No_2)2"/>
      <sheetName val="UNIT_PRICES2"/>
      <sheetName val="Q5434_EQ_LIST2"/>
      <sheetName val="공사비_내역_(가)2"/>
      <sheetName val="MEPS_Structural_Steel_Index_비교2"/>
      <sheetName val="MEPS_CS_Index_비교2"/>
      <sheetName val="wp_DESCRIPTION2"/>
      <sheetName val="Civil_Boq2"/>
      <sheetName val="실행내역서_2"/>
      <sheetName val="Process_Piping2"/>
      <sheetName val="BOX_설계2"/>
      <sheetName val="1_설계조건2"/>
      <sheetName val="member_design2"/>
      <sheetName val="design_criteria2"/>
      <sheetName val="working_load_at_the_btm_ft_2"/>
      <sheetName val="plan&amp;section_of_foundation2"/>
      <sheetName val="soil_bearing_check2"/>
      <sheetName val="CAL_2"/>
      <sheetName val="Project_Details1"/>
      <sheetName val="steel_data_sheet1"/>
      <sheetName val="ESTI_2"/>
      <sheetName val="96_122"/>
      <sheetName val="Questions_to_Vendor1"/>
      <sheetName val="설명서_1"/>
      <sheetName val="5_)_Time_Delays1"/>
      <sheetName val="1100-1200-1300-1910-2140-LEV_21"/>
      <sheetName val="P2-Project_Data1"/>
      <sheetName val="Utility_and_Fire_flange1"/>
      <sheetName val="2__Project_Orgarnization(Site)1"/>
      <sheetName val="TENDER_PROG_1"/>
      <sheetName val="Summary_Sheets1"/>
      <sheetName val="INVOICE_CERT_EIV'S2"/>
      <sheetName val="공사비_내역__가_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 refreshError="1"/>
      <sheetData sheetId="428" refreshError="1"/>
      <sheetData sheetId="429" refreshError="1"/>
      <sheetData sheetId="430" refreshError="1"/>
      <sheetData sheetId="43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QMPALOC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FIT Summary"/>
      <sheetName val="PROFIT Summary (OOK)"/>
      <sheetName val="PROFIT Summary (IK)"/>
      <sheetName val="CURRENCY Summary"/>
      <sheetName val="COST Summary (FBIR)"/>
      <sheetName val="COST Summary (Mgmt)"/>
      <sheetName val="COST Summary (Mgmt) (OOK)"/>
      <sheetName val="COST Summary (Mgmt) (IK)"/>
      <sheetName val="OtherCosts (Mgmt)"/>
      <sheetName val="Cont (Mgmt)"/>
      <sheetName val="Riesgos y Oportunidades"/>
      <sheetName val="Riesgos y Oportunidades (2)"/>
      <sheetName val="COST Summary"/>
      <sheetName val="Equip"/>
      <sheetName val="Matls"/>
      <sheetName val="Constr"/>
      <sheetName val="Services"/>
      <sheetName val="OtherCosts"/>
      <sheetName val="Macros"/>
      <sheetName val="PO Summary"/>
      <sheetName val="SUMMARY COs"/>
      <sheetName val="COLOG OOK"/>
      <sheetName val="COLOG IK"/>
      <sheetName val="Xfer Log"/>
      <sheetName val="HORAS"/>
      <sheetName val="GASTOS"/>
      <sheetName val="CODES Summary"/>
      <sheetName val="Reembolsables"/>
      <sheetName val="Units"/>
      <sheetName val="PLAN LIB CO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기성내역"/>
      <sheetName val="EQT-ESTN"/>
      <sheetName val="EQUIPMENT -2"/>
      <sheetName val="INPUT DATA"/>
      <sheetName val="BATCH"/>
      <sheetName val="DG3285"/>
      <sheetName val="CAL"/>
      <sheetName val="BQMPALOC"/>
      <sheetName val="현대"/>
      <sheetName val="HVAC"/>
      <sheetName val="見積書"/>
      <sheetName val="General Data"/>
      <sheetName val="POWER"/>
      <sheetName val="Summary"/>
      <sheetName val="Unit Price"/>
      <sheetName val="Final(1)summary"/>
      <sheetName val="見管ＧＴ"/>
      <sheetName val="Main"/>
      <sheetName val="Data"/>
      <sheetName val="노임단가"/>
      <sheetName val="S0"/>
      <sheetName val="DI-ESTI"/>
      <sheetName val="PIPE내역(FCN)"/>
      <sheetName val="현장관리비"/>
      <sheetName val="AILC004"/>
      <sheetName val="직원동원계획"/>
      <sheetName val="MEXICO-C"/>
      <sheetName val="기준"/>
      <sheetName val="Macro"/>
      <sheetName val="Taux"/>
      <sheetName val="12CGOU"/>
      <sheetName val=" ｹ-ﾌﾞﾙ"/>
      <sheetName val="갑지"/>
      <sheetName val="Chart Data"/>
      <sheetName val="INPUT"/>
      <sheetName val="Cover"/>
      <sheetName val="ITB COST"/>
      <sheetName val="산근"/>
      <sheetName val="B"/>
      <sheetName val="산출근거#2-3"/>
      <sheetName val="EQUIPMENT_-2"/>
      <sheetName val="General_Data"/>
      <sheetName val="Unit_Price"/>
      <sheetName val="INPUT_DATA"/>
      <sheetName val="_ｹ-ﾌﾞﾙ"/>
      <sheetName val="Chart_Data"/>
      <sheetName val="ITB_COST"/>
      <sheetName val="분류"/>
      <sheetName val="Sheet1"/>
      <sheetName val="Sheet2"/>
      <sheetName val="Sheet3"/>
      <sheetName val="전차선로 물량표"/>
      <sheetName val="insulation"/>
      <sheetName val="내역(정지)"/>
      <sheetName val="#REF"/>
      <sheetName val="도급실행"/>
      <sheetName val="당초"/>
      <sheetName val="견적서"/>
      <sheetName val="손익합산"/>
      <sheetName val="TOEC"/>
      <sheetName val="공사비 내역 (가)"/>
      <sheetName val="BQ"/>
      <sheetName val="XLR_NoRangeSheet"/>
      <sheetName val="DRUM"/>
      <sheetName val="PIPING"/>
      <sheetName val="TTL"/>
      <sheetName val="ANALYSER"/>
      <sheetName val="TAB &amp; Exch Rate"/>
      <sheetName val="물량집계(전기)"/>
      <sheetName val="물량집계(계장)"/>
      <sheetName val="CASH"/>
      <sheetName val="LinerWt"/>
      <sheetName val="INVOICE_CERT EIV'S"/>
      <sheetName val="Tank_3_1"/>
      <sheetName val="INVOICE_CERT_EIV'S"/>
      <sheetName val="WIP"/>
      <sheetName val="Segmen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FIT Summary"/>
      <sheetName val="PROFIT Summary (OOK)"/>
      <sheetName val="PROFIT Summary (IK)"/>
      <sheetName val="CURRENCY Summary"/>
      <sheetName val="COST Summary (FBIR)"/>
      <sheetName val="COST Summary (Mgmt)"/>
      <sheetName val="COST Summary (Mgmt) (OOK)"/>
      <sheetName val="COST Summary (Mgmt) (IK)"/>
      <sheetName val="OtherCosts (Mgmt)"/>
      <sheetName val="Cont (Mgmt)"/>
      <sheetName val="Riesgos y Oportunidades"/>
      <sheetName val="Riesgos y Oportunidades (2)"/>
      <sheetName val="COST Summary"/>
      <sheetName val="Equip"/>
      <sheetName val="Matls"/>
      <sheetName val="Constr"/>
      <sheetName val="Services"/>
      <sheetName val="OtherCosts"/>
      <sheetName val="Macros"/>
      <sheetName val="PO Summary"/>
      <sheetName val="SUMMARY COs"/>
      <sheetName val="COLOG OOK"/>
      <sheetName val="COLOG IK"/>
      <sheetName val="Xfer Log"/>
      <sheetName val="HORAS"/>
      <sheetName val="GASTOS"/>
      <sheetName val="CODES Summary"/>
      <sheetName val="Reembolsables"/>
      <sheetName val="Units"/>
      <sheetName val="PLAN LIB CO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1 Custos Adm. Central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CEN"/>
      <sheetName val="Resumen T_SE PORTEZUELO_220kV"/>
      <sheetName val="Resumen_C_SE PORTEZUELO_220kV"/>
      <sheetName val="CUADRO_CD_SE PORTEZUELO_220KV"/>
      <sheetName val="CUADRO_CI_PORTEZUELO_220KV"/>
      <sheetName val="CUB"/>
      <sheetName val="MO"/>
      <sheetName val="CUADRO_CI_NPA_220KV"/>
      <sheetName val="FS"/>
      <sheetName val="Ppto Costo"/>
      <sheetName val="EERR Mes"/>
      <sheetName val="Resumen T_SE NPA_220kV"/>
      <sheetName val="Resumen_C_SE NPA_220kV"/>
      <sheetName val="CUADRO_CD_SE NPA_220KV"/>
      <sheetName val="FC"/>
      <sheetName val="BOLETA GARANTIA"/>
      <sheetName val="Ppto Venta"/>
      <sheetName val="EERR"/>
      <sheetName val="FLUJO Puro S-Finan"/>
      <sheetName val="FLUJO Op Men"/>
      <sheetName val="EERR Mes (2)"/>
      <sheetName val="Flujo"/>
      <sheetName val="Ingresos"/>
      <sheetName val="GF"/>
      <sheetName val="PEM"/>
      <sheetName val="Costo Salidad RRHH"/>
      <sheetName val="GG"/>
      <sheetName val="EPP"/>
      <sheetName val="Herramientas"/>
      <sheetName val="Materiales Insumos"/>
      <sheetName val="Transporte"/>
      <sheetName val="Especialidad 2"/>
      <sheetName val="Especialidad 3"/>
      <sheetName val="Especialidad 4"/>
      <sheetName val="Especialidad 5"/>
      <sheetName val="Especialidad 6"/>
      <sheetName val="Especialidad 9"/>
      <sheetName val="Especialidad 7"/>
      <sheetName val="Especialidad 8"/>
      <sheetName val="Dotación"/>
      <sheetName val="HH Presto"/>
      <sheetName val="Sueldo"/>
      <sheetName val="Organigrama"/>
      <sheetName val="Cubicacion"/>
      <sheetName val="KPIS"/>
      <sheetName val="Costo Directo"/>
      <sheetName val="Consideraciones"/>
      <sheetName val="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ming &amp; Assumptions"/>
      <sheetName val="Mine Plan"/>
      <sheetName val="Mine Unit Costs &amp; Consumption C"/>
      <sheetName val="CAT_5"/>
      <sheetName val="D_Mes"/>
      <sheetName val="tarifas gpro"/>
      <sheetName val="Inversiones"/>
      <sheetName val="PARAMETROS"/>
      <sheetName val="CONV.DESEMP."/>
      <sheetName val="TI860 (PRESUP)"/>
      <sheetName val="AP"/>
      <sheetName val="AR"/>
      <sheetName val="FACT"/>
      <sheetName val="DIF"/>
      <sheetName val="CI"/>
      <sheetName val="CR"/>
      <sheetName val="CP"/>
      <sheetName val="DAT"/>
      <sheetName val="EX-DIF"/>
      <sheetName val="SAP"/>
      <sheetName val="HR"/>
      <sheetName val="matriz"/>
      <sheetName val="Sheet2"/>
      <sheetName val="Condicion"/>
      <sheetName val="Resumen Bud FY03 &amp; CO"/>
      <sheetName val="Planilla "/>
      <sheetName val="Itemiz"/>
      <sheetName val="Lista"/>
      <sheetName val="Tabla velocidades y combustible"/>
      <sheetName val="Cám. Curado Ext."/>
      <sheetName val="no borrrar"/>
      <sheetName val="CTTOS"/>
      <sheetName val="Full Cost"/>
      <sheetName val="General"/>
      <sheetName val=""/>
      <sheetName val="EQUIPOS"/>
      <sheetName val="EP01-2009.11"/>
      <sheetName val="Hoja1"/>
      <sheetName val="CALC"/>
      <sheetName val="tierras y pavimentos"/>
      <sheetName val="Mine_Unit_Costs_&amp;_Consumption_C"/>
      <sheetName val="Mine_Unit_Costs_&amp;_Consumption_1"/>
      <sheetName val="Timing_&amp;_Assumptions"/>
      <sheetName val="Mine_Plan"/>
      <sheetName val="tarifas_gpro"/>
      <sheetName val="CONV_DESEMP_"/>
      <sheetName val="TI860_(PRESUP)"/>
      <sheetName val="Resumen_Bud_FY03_&amp;_CO"/>
      <sheetName val="Planilla_"/>
      <sheetName val="Cash Flow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BC494-3EFF-D646-8BE1-56ED16BABEAB}">
  <sheetPr>
    <tabColor theme="0"/>
  </sheetPr>
  <dimension ref="A1:G61"/>
  <sheetViews>
    <sheetView view="pageBreakPreview" topLeftCell="A10" zoomScale="70" zoomScaleNormal="70" zoomScaleSheetLayoutView="70" workbookViewId="0">
      <selection activeCell="G30" sqref="G30"/>
    </sheetView>
  </sheetViews>
  <sheetFormatPr defaultColWidth="11.42578125" defaultRowHeight="15"/>
  <cols>
    <col min="1" max="1" width="16.28515625" customWidth="1"/>
    <col min="2" max="2" width="4" customWidth="1"/>
    <col min="3" max="3" width="68.42578125" customWidth="1"/>
    <col min="4" max="4" width="30.28515625" customWidth="1"/>
    <col min="5" max="5" width="18.28515625" customWidth="1"/>
    <col min="6" max="6" width="31.7109375" customWidth="1"/>
    <col min="7" max="7" width="26.5703125" customWidth="1"/>
  </cols>
  <sheetData>
    <row r="1" spans="1:7" ht="18.75" thickBot="1">
      <c r="A1" s="372"/>
      <c r="B1" s="373"/>
      <c r="C1" s="373"/>
      <c r="D1" s="373"/>
      <c r="E1" s="373"/>
      <c r="F1" s="373"/>
      <c r="G1" s="373"/>
    </row>
    <row r="2" spans="1:7" ht="15.75">
      <c r="A2" s="325"/>
      <c r="B2" s="378"/>
      <c r="C2" s="378"/>
      <c r="D2" s="378"/>
      <c r="E2" s="378"/>
      <c r="F2" s="378"/>
      <c r="G2" s="379"/>
    </row>
    <row r="3" spans="1:7" ht="18">
      <c r="A3" s="372"/>
      <c r="B3" s="373"/>
      <c r="C3" s="373"/>
      <c r="D3" s="373"/>
      <c r="E3" s="373"/>
      <c r="F3" s="373"/>
      <c r="G3" s="374"/>
    </row>
    <row r="4" spans="1:7" ht="15.75" customHeight="1">
      <c r="A4" s="383" t="s">
        <v>0</v>
      </c>
      <c r="B4" s="384"/>
      <c r="C4" s="384"/>
      <c r="D4" s="384"/>
      <c r="E4" s="384"/>
      <c r="F4" s="384"/>
      <c r="G4" s="385"/>
    </row>
    <row r="5" spans="1:7" ht="18" customHeight="1">
      <c r="A5" s="383"/>
      <c r="B5" s="384"/>
      <c r="C5" s="384"/>
      <c r="D5" s="384"/>
      <c r="E5" s="384"/>
      <c r="F5" s="384"/>
      <c r="G5" s="385"/>
    </row>
    <row r="6" spans="1:7" ht="15.75">
      <c r="A6" s="326"/>
      <c r="B6" s="327"/>
      <c r="C6" s="327"/>
      <c r="D6" s="327"/>
      <c r="E6" s="327"/>
      <c r="F6" s="327"/>
      <c r="G6" s="328"/>
    </row>
    <row r="7" spans="1:7" ht="15.75">
      <c r="A7" s="329"/>
      <c r="B7" s="330"/>
      <c r="C7" s="331"/>
      <c r="D7" s="331"/>
      <c r="E7" s="331"/>
      <c r="F7" s="380"/>
      <c r="G7" s="381"/>
    </row>
    <row r="8" spans="1:7" ht="15.75">
      <c r="A8" s="332"/>
      <c r="B8" s="333"/>
      <c r="C8" s="333"/>
      <c r="D8" s="333"/>
      <c r="E8" s="333"/>
      <c r="F8" s="334"/>
      <c r="G8" s="375" t="s">
        <v>1</v>
      </c>
    </row>
    <row r="9" spans="1:7" ht="15.75">
      <c r="A9" s="335" t="s">
        <v>2</v>
      </c>
      <c r="B9" s="327"/>
      <c r="C9" s="336"/>
      <c r="D9" s="327"/>
      <c r="E9" s="327"/>
      <c r="F9" s="327"/>
      <c r="G9" s="376"/>
    </row>
    <row r="10" spans="1:7" ht="15.75">
      <c r="A10" s="335" t="s">
        <v>3</v>
      </c>
      <c r="B10" s="368" t="s">
        <v>4</v>
      </c>
      <c r="C10" s="368"/>
      <c r="D10" s="368"/>
      <c r="E10" s="368"/>
      <c r="F10" s="369"/>
      <c r="G10" s="376"/>
    </row>
    <row r="11" spans="1:7" ht="15.75">
      <c r="A11" s="335" t="s">
        <v>5</v>
      </c>
      <c r="B11" s="327"/>
      <c r="C11" s="327"/>
      <c r="D11" s="327"/>
      <c r="E11" s="327"/>
      <c r="F11" s="327"/>
      <c r="G11" s="376"/>
    </row>
    <row r="12" spans="1:7" ht="15.75">
      <c r="A12" s="337"/>
      <c r="B12" s="338"/>
      <c r="C12" s="338"/>
      <c r="D12" s="338"/>
      <c r="E12" s="339"/>
      <c r="F12" s="339"/>
      <c r="G12" s="377"/>
    </row>
    <row r="13" spans="1:7" ht="15.75">
      <c r="A13" s="340"/>
      <c r="B13" s="330"/>
      <c r="C13" s="330"/>
      <c r="D13" s="330"/>
      <c r="E13" s="330"/>
      <c r="F13" s="330"/>
      <c r="G13" s="341"/>
    </row>
    <row r="14" spans="1:7" ht="15.75">
      <c r="A14" s="335">
        <v>1</v>
      </c>
      <c r="B14" s="330"/>
      <c r="C14" s="342" t="s">
        <v>6</v>
      </c>
      <c r="D14" s="330"/>
      <c r="E14" s="330"/>
      <c r="F14" s="330"/>
      <c r="G14" s="343">
        <f>+'CP_ CD_SE'!G49+CP_CD_LT!G40</f>
        <v>0</v>
      </c>
    </row>
    <row r="15" spans="1:7" ht="15.75">
      <c r="A15" s="340"/>
      <c r="B15" s="330"/>
      <c r="C15" s="344"/>
      <c r="D15" s="330"/>
      <c r="E15" s="330"/>
      <c r="F15" s="330"/>
      <c r="G15" s="345"/>
    </row>
    <row r="16" spans="1:7" ht="15.75">
      <c r="A16" s="335">
        <v>2</v>
      </c>
      <c r="B16" s="346"/>
      <c r="C16" s="347" t="s">
        <v>7</v>
      </c>
      <c r="D16" s="330"/>
      <c r="E16" s="330"/>
      <c r="F16" s="330"/>
      <c r="G16" s="343">
        <f>+'CP_ CD_SE'!G135+CP_CD_LT!G67</f>
        <v>0</v>
      </c>
    </row>
    <row r="17" spans="1:7" ht="15.75">
      <c r="A17" s="335"/>
      <c r="B17" s="348"/>
      <c r="C17" s="347"/>
      <c r="D17" s="330"/>
      <c r="E17" s="330"/>
      <c r="F17" s="330"/>
      <c r="G17" s="345"/>
    </row>
    <row r="18" spans="1:7" ht="15.75">
      <c r="A18" s="335">
        <v>3</v>
      </c>
      <c r="B18" s="348"/>
      <c r="C18" s="347" t="s">
        <v>8</v>
      </c>
      <c r="D18" s="330"/>
      <c r="E18" s="330"/>
      <c r="F18" s="330"/>
      <c r="G18" s="343">
        <f>+'CP_ CD_SE'!G161+'CP_ CD_SE'!G171+CP_CD_LT!G76+'CP_ CD_SE'!G185</f>
        <v>0</v>
      </c>
    </row>
    <row r="19" spans="1:7" ht="15.75">
      <c r="A19" s="335"/>
      <c r="B19" s="346"/>
      <c r="C19" s="347"/>
      <c r="D19" s="331"/>
      <c r="E19" s="330"/>
      <c r="F19" s="330"/>
      <c r="G19" s="345"/>
    </row>
    <row r="20" spans="1:7" ht="15.75">
      <c r="A20" s="335">
        <v>4</v>
      </c>
      <c r="B20" s="348"/>
      <c r="C20" s="347" t="s">
        <v>9</v>
      </c>
      <c r="D20" s="330"/>
      <c r="E20" s="330"/>
      <c r="F20" s="330"/>
      <c r="G20" s="343">
        <f>+'CP_ CD_SE'!G180+CP_CD_LT!G91</f>
        <v>0</v>
      </c>
    </row>
    <row r="21" spans="1:7" ht="15.75">
      <c r="A21" s="340"/>
      <c r="B21" s="330"/>
      <c r="C21" s="349"/>
      <c r="D21" s="350"/>
      <c r="E21" s="351"/>
      <c r="F21" s="351"/>
      <c r="G21" s="345"/>
    </row>
    <row r="22" spans="1:7" ht="15.75">
      <c r="A22" s="335">
        <v>5</v>
      </c>
      <c r="B22" s="350"/>
      <c r="C22" s="347" t="s">
        <v>10</v>
      </c>
      <c r="D22" s="348"/>
      <c r="E22" s="351"/>
      <c r="F22" s="351"/>
      <c r="G22" s="343">
        <f>+'CP_ CD_SE'!G194+'CP_ CD_SE'!G200+'CP_ CD_SE'!G205+'CP_ CD_SE'!G212+'CP_ CD_SE'!G220+'CP_ CD_SE'!G226</f>
        <v>0</v>
      </c>
    </row>
    <row r="23" spans="1:7" ht="15.75">
      <c r="A23" s="340"/>
      <c r="B23" s="330"/>
      <c r="C23" s="347"/>
      <c r="D23" s="348"/>
      <c r="E23" s="351"/>
      <c r="F23" s="351"/>
      <c r="G23" s="345"/>
    </row>
    <row r="24" spans="1:7" ht="15.75">
      <c r="A24" s="335">
        <v>6</v>
      </c>
      <c r="B24" s="330"/>
      <c r="C24" s="347" t="s">
        <v>11</v>
      </c>
      <c r="D24" s="331"/>
      <c r="E24" s="330"/>
      <c r="F24" s="330"/>
      <c r="G24" s="343">
        <f>+'CP_ CD_SE'!G233+'CP_ CD_SE'!G239</f>
        <v>0</v>
      </c>
    </row>
    <row r="25" spans="1:7" ht="15.75">
      <c r="A25" s="352"/>
      <c r="B25" s="350"/>
      <c r="C25" s="336"/>
      <c r="D25" s="330"/>
      <c r="E25" s="330"/>
      <c r="F25" s="330"/>
      <c r="G25" s="345"/>
    </row>
    <row r="26" spans="1:7" ht="15.75">
      <c r="A26" s="353">
        <v>7</v>
      </c>
      <c r="B26" s="330"/>
      <c r="C26" s="347" t="s">
        <v>12</v>
      </c>
      <c r="D26" s="350"/>
      <c r="E26" s="330"/>
      <c r="F26" s="330"/>
      <c r="G26" s="343">
        <f>+'CP_ CD_SE'!G247+CP_CD_LT!G102</f>
        <v>0</v>
      </c>
    </row>
    <row r="27" spans="1:7" ht="15.75">
      <c r="A27" s="353"/>
      <c r="B27" s="330"/>
      <c r="C27" s="347"/>
      <c r="D27" s="350"/>
      <c r="E27" s="330"/>
      <c r="F27" s="330"/>
      <c r="G27" s="345"/>
    </row>
    <row r="28" spans="1:7" ht="15.75">
      <c r="A28" s="353">
        <v>8</v>
      </c>
      <c r="B28" s="330"/>
      <c r="C28" s="347" t="s">
        <v>13</v>
      </c>
      <c r="D28" s="350"/>
      <c r="E28" s="330"/>
      <c r="F28" s="330"/>
      <c r="G28" s="343">
        <f>+CP_CI!G18</f>
        <v>0</v>
      </c>
    </row>
    <row r="29" spans="1:7" ht="15.75">
      <c r="A29" s="353"/>
      <c r="B29" s="330"/>
      <c r="C29" s="347"/>
      <c r="D29" s="350"/>
      <c r="E29" s="330"/>
      <c r="F29" s="330"/>
      <c r="G29" s="345"/>
    </row>
    <row r="30" spans="1:7" ht="15.75">
      <c r="A30" s="353">
        <v>9</v>
      </c>
      <c r="B30" s="330"/>
      <c r="C30" s="347" t="s">
        <v>14</v>
      </c>
      <c r="D30" s="350"/>
      <c r="E30" s="330"/>
      <c r="F30" s="330"/>
      <c r="G30" s="343">
        <f>+CP_CI!G25</f>
        <v>0</v>
      </c>
    </row>
    <row r="31" spans="1:7" ht="15.75">
      <c r="A31" s="353"/>
      <c r="B31" s="330"/>
      <c r="C31" s="347"/>
      <c r="D31" s="350"/>
      <c r="E31" s="330"/>
      <c r="F31" s="330"/>
      <c r="G31" s="345"/>
    </row>
    <row r="32" spans="1:7" ht="15.75">
      <c r="A32" s="353">
        <v>10</v>
      </c>
      <c r="B32" s="330"/>
      <c r="C32" s="347" t="s">
        <v>15</v>
      </c>
      <c r="D32" s="350"/>
      <c r="E32" s="330"/>
      <c r="F32" s="330"/>
      <c r="G32" s="343">
        <f>+CP_CI!G35</f>
        <v>0</v>
      </c>
    </row>
    <row r="33" spans="1:7" ht="15.75">
      <c r="A33" s="353"/>
      <c r="B33" s="330"/>
      <c r="C33" s="347"/>
      <c r="D33" s="350"/>
      <c r="E33" s="330"/>
      <c r="F33" s="330"/>
      <c r="G33" s="345"/>
    </row>
    <row r="34" spans="1:7" ht="15.75">
      <c r="A34" s="353">
        <v>11</v>
      </c>
      <c r="B34" s="330"/>
      <c r="C34" s="347" t="s">
        <v>16</v>
      </c>
      <c r="D34" s="350"/>
      <c r="E34" s="330"/>
      <c r="F34" s="330"/>
      <c r="G34" s="343">
        <f>+CP_CI!G42</f>
        <v>0</v>
      </c>
    </row>
    <row r="35" spans="1:7" ht="15.75">
      <c r="A35" s="353"/>
      <c r="B35" s="330"/>
      <c r="C35" s="347"/>
      <c r="D35" s="350"/>
      <c r="E35" s="330"/>
      <c r="F35" s="330"/>
      <c r="G35" s="345"/>
    </row>
    <row r="36" spans="1:7" ht="15.75">
      <c r="A36" s="353">
        <v>12</v>
      </c>
      <c r="B36" s="330"/>
      <c r="C36" s="347" t="s">
        <v>17</v>
      </c>
      <c r="D36" s="350"/>
      <c r="E36" s="330"/>
      <c r="F36" s="330"/>
      <c r="G36" s="343">
        <f>+CP_CI!G46</f>
        <v>0</v>
      </c>
    </row>
    <row r="37" spans="1:7" ht="15.75">
      <c r="A37" s="353"/>
      <c r="B37" s="330"/>
      <c r="C37" s="347"/>
      <c r="D37" s="350"/>
      <c r="E37" s="330"/>
      <c r="F37" s="330"/>
      <c r="G37" s="345"/>
    </row>
    <row r="38" spans="1:7" ht="15.75">
      <c r="A38" s="353">
        <v>13</v>
      </c>
      <c r="B38" s="330"/>
      <c r="C38" s="347" t="s">
        <v>18</v>
      </c>
      <c r="D38" s="350"/>
      <c r="E38" s="330"/>
      <c r="F38" s="330"/>
      <c r="G38" s="343">
        <f>+CP_CI!G52</f>
        <v>0</v>
      </c>
    </row>
    <row r="39" spans="1:7" ht="15.75">
      <c r="A39" s="353"/>
      <c r="B39" s="330"/>
      <c r="C39" s="347"/>
      <c r="D39" s="350"/>
      <c r="E39" s="330"/>
      <c r="F39" s="330"/>
      <c r="G39" s="345"/>
    </row>
    <row r="40" spans="1:7" ht="15.75">
      <c r="A40" s="353"/>
      <c r="B40" s="330"/>
      <c r="C40" s="347"/>
      <c r="D40" s="350"/>
      <c r="E40" s="330"/>
      <c r="F40" s="330"/>
      <c r="G40" s="345"/>
    </row>
    <row r="41" spans="1:7" ht="15.75">
      <c r="A41" s="340"/>
      <c r="B41" s="330"/>
      <c r="C41" s="354"/>
      <c r="D41" s="355" t="s">
        <v>19</v>
      </c>
      <c r="E41" s="356"/>
      <c r="F41" s="356"/>
      <c r="G41" s="357">
        <f>+SUM(G14:G38)</f>
        <v>0</v>
      </c>
    </row>
    <row r="42" spans="1:7" ht="15.75">
      <c r="A42" s="340"/>
      <c r="B42" s="330"/>
      <c r="C42" s="350"/>
      <c r="D42" s="350"/>
      <c r="E42" s="330"/>
      <c r="F42" s="330"/>
      <c r="G42" s="345"/>
    </row>
    <row r="43" spans="1:7" ht="15.75">
      <c r="A43" s="340"/>
      <c r="B43" s="330"/>
      <c r="C43" s="350"/>
      <c r="D43" s="350"/>
      <c r="E43" s="330"/>
      <c r="F43" s="330"/>
      <c r="G43" s="345"/>
    </row>
    <row r="44" spans="1:7" ht="15.75">
      <c r="A44" s="340"/>
      <c r="B44" s="330"/>
      <c r="C44" s="350"/>
      <c r="D44" s="350"/>
      <c r="E44" s="330"/>
      <c r="F44" s="330"/>
      <c r="G44" s="358"/>
    </row>
    <row r="45" spans="1:7" ht="15.75">
      <c r="A45" s="340"/>
      <c r="B45" s="330"/>
      <c r="C45" s="350"/>
      <c r="D45" s="350"/>
      <c r="E45" s="330"/>
      <c r="F45" s="330"/>
      <c r="G45" s="358"/>
    </row>
    <row r="46" spans="1:7">
      <c r="A46" s="359"/>
      <c r="B46" s="360"/>
      <c r="C46" s="361"/>
      <c r="D46" s="362"/>
      <c r="E46" s="360"/>
      <c r="F46" s="360"/>
      <c r="G46" s="363"/>
    </row>
    <row r="47" spans="1:7" ht="15.75" thickBot="1">
      <c r="A47" s="364"/>
      <c r="B47" s="365"/>
      <c r="C47" s="366"/>
      <c r="D47" s="366"/>
      <c r="E47" s="365"/>
      <c r="F47" s="365"/>
      <c r="G47" s="367"/>
    </row>
    <row r="48" spans="1:7">
      <c r="A48" s="10"/>
      <c r="B48" s="7"/>
      <c r="C48" s="12" t="s">
        <v>20</v>
      </c>
      <c r="D48" s="8"/>
      <c r="E48" s="7"/>
      <c r="F48" s="7"/>
      <c r="G48" s="9"/>
    </row>
    <row r="49" spans="1:7" ht="69" customHeight="1">
      <c r="A49" s="10"/>
      <c r="B49" s="7"/>
      <c r="C49" s="382" t="s">
        <v>21</v>
      </c>
      <c r="D49" s="382"/>
      <c r="E49" s="382"/>
      <c r="F49" s="382"/>
      <c r="G49" s="9"/>
    </row>
    <row r="50" spans="1:7" ht="45" customHeight="1">
      <c r="A50" s="10"/>
      <c r="B50" s="7"/>
      <c r="C50" s="382" t="s">
        <v>22</v>
      </c>
      <c r="D50" s="382"/>
      <c r="E50" s="382"/>
      <c r="F50" s="382"/>
      <c r="G50" s="9"/>
    </row>
    <row r="51" spans="1:7">
      <c r="A51" s="10"/>
      <c r="B51" s="7"/>
      <c r="C51" s="315"/>
      <c r="D51" s="8"/>
      <c r="E51" s="7"/>
      <c r="F51" s="7"/>
      <c r="G51" s="9"/>
    </row>
    <row r="52" spans="1:7" ht="45" customHeight="1">
      <c r="A52" s="10"/>
      <c r="B52" s="7"/>
      <c r="C52" s="382" t="s">
        <v>23</v>
      </c>
      <c r="D52" s="382"/>
      <c r="E52" s="382"/>
      <c r="F52" s="382"/>
      <c r="G52" s="9"/>
    </row>
    <row r="53" spans="1:7">
      <c r="A53" s="10"/>
      <c r="B53" s="7"/>
      <c r="C53" s="315"/>
      <c r="D53" s="8"/>
      <c r="E53" s="7"/>
      <c r="F53" s="7"/>
      <c r="G53" s="9"/>
    </row>
    <row r="54" spans="1:7" ht="30" customHeight="1">
      <c r="A54" s="10"/>
      <c r="B54" s="7"/>
      <c r="C54" s="382" t="s">
        <v>24</v>
      </c>
      <c r="D54" s="382"/>
      <c r="E54" s="382"/>
      <c r="F54" s="382"/>
      <c r="G54" s="9"/>
    </row>
    <row r="55" spans="1:7" ht="45" customHeight="1">
      <c r="A55" s="10"/>
      <c r="B55" s="7"/>
      <c r="C55" s="382" t="s">
        <v>25</v>
      </c>
      <c r="D55" s="382"/>
      <c r="E55" s="382"/>
      <c r="F55" s="382"/>
      <c r="G55" s="9"/>
    </row>
    <row r="56" spans="1:7" ht="45" customHeight="1">
      <c r="A56" s="10"/>
      <c r="B56" s="7"/>
      <c r="C56" s="382" t="s">
        <v>26</v>
      </c>
      <c r="D56" s="382"/>
      <c r="E56" s="382"/>
      <c r="F56" s="382"/>
      <c r="G56" s="9"/>
    </row>
    <row r="57" spans="1:7">
      <c r="A57" s="10"/>
      <c r="B57" s="7"/>
      <c r="C57" s="315"/>
      <c r="D57" s="8"/>
      <c r="E57" s="7"/>
      <c r="F57" s="7"/>
      <c r="G57" s="9"/>
    </row>
    <row r="58" spans="1:7">
      <c r="A58" s="10"/>
      <c r="B58" s="7"/>
      <c r="C58" s="8"/>
      <c r="D58" s="8"/>
      <c r="E58" s="7"/>
      <c r="F58" s="7"/>
      <c r="G58" s="9"/>
    </row>
    <row r="59" spans="1:7">
      <c r="A59" s="10"/>
      <c r="B59" s="8" t="s">
        <v>27</v>
      </c>
      <c r="C59" s="8"/>
      <c r="D59" s="8"/>
      <c r="E59" s="7"/>
      <c r="F59" s="7"/>
      <c r="G59" s="9"/>
    </row>
    <row r="60" spans="1:7">
      <c r="A60" s="10"/>
      <c r="B60" s="7"/>
      <c r="C60" s="8"/>
      <c r="D60" s="8"/>
      <c r="E60" s="11"/>
      <c r="F60" s="370"/>
      <c r="G60" s="371"/>
    </row>
    <row r="61" spans="1:7" ht="15.75" thickBot="1">
      <c r="A61" s="316"/>
      <c r="B61" s="317"/>
      <c r="C61" s="317"/>
      <c r="D61" s="317"/>
      <c r="E61" s="317"/>
      <c r="F61" s="317"/>
      <c r="G61" s="318"/>
    </row>
  </sheetData>
  <mergeCells count="14">
    <mergeCell ref="B10:F10"/>
    <mergeCell ref="F60:G60"/>
    <mergeCell ref="A3:G3"/>
    <mergeCell ref="G8:G12"/>
    <mergeCell ref="A1:G1"/>
    <mergeCell ref="B2:G2"/>
    <mergeCell ref="F7:G7"/>
    <mergeCell ref="C49:F49"/>
    <mergeCell ref="C50:F50"/>
    <mergeCell ref="C52:F52"/>
    <mergeCell ref="C54:F54"/>
    <mergeCell ref="C55:F55"/>
    <mergeCell ref="C56:F56"/>
    <mergeCell ref="A4:G5"/>
  </mergeCells>
  <pageMargins left="0.70866141732283472" right="0.70866141732283472" top="0.74803149606299213" bottom="0.74803149606299213" header="0.31496062992125984" footer="0.31496062992125984"/>
  <pageSetup scale="43" orientation="portrait" r:id="rId1"/>
  <headerFooter scaleWithDoc="0" alignWithMargins="0">
    <oddHeader>&amp;R&amp;G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EE64A-999E-4F35-AF97-A21B17753FD4}">
  <sheetPr>
    <tabColor rgb="FF001689"/>
    <pageSetUpPr fitToPage="1"/>
  </sheetPr>
  <dimension ref="A1:Z328"/>
  <sheetViews>
    <sheetView view="pageBreakPreview" topLeftCell="A6" zoomScale="80" zoomScaleNormal="110" zoomScaleSheetLayoutView="80" workbookViewId="0">
      <selection activeCell="C11" sqref="C11:C18"/>
    </sheetView>
  </sheetViews>
  <sheetFormatPr defaultColWidth="11.42578125" defaultRowHeight="12.75"/>
  <cols>
    <col min="1" max="1" width="3.7109375" style="13" customWidth="1"/>
    <col min="2" max="2" width="10.42578125" style="13" customWidth="1"/>
    <col min="3" max="3" width="77.42578125" style="13" bestFit="1" customWidth="1"/>
    <col min="4" max="4" width="8.28515625" style="14" customWidth="1"/>
    <col min="5" max="5" width="13.42578125" style="15" customWidth="1"/>
    <col min="6" max="6" width="13.5703125" style="14" bestFit="1" customWidth="1"/>
    <col min="7" max="7" width="15.7109375" style="16" bestFit="1" customWidth="1"/>
    <col min="8" max="8" width="13.7109375" style="13" customWidth="1"/>
    <col min="9" max="26" width="11.42578125" style="17"/>
    <col min="27" max="254" width="11.42578125" style="13"/>
    <col min="255" max="255" width="3.7109375" style="13" customWidth="1"/>
    <col min="256" max="256" width="10.42578125" style="13" customWidth="1"/>
    <col min="257" max="257" width="77.42578125" style="13" bestFit="1" customWidth="1"/>
    <col min="258" max="258" width="8.28515625" style="13" customWidth="1"/>
    <col min="259" max="259" width="13.42578125" style="13" customWidth="1"/>
    <col min="260" max="262" width="13.5703125" style="13" bestFit="1" customWidth="1"/>
    <col min="263" max="263" width="15.7109375" style="13" bestFit="1" customWidth="1"/>
    <col min="264" max="264" width="9.5703125" style="13" customWidth="1"/>
    <col min="265" max="510" width="11.42578125" style="13"/>
    <col min="511" max="511" width="3.7109375" style="13" customWidth="1"/>
    <col min="512" max="512" width="10.42578125" style="13" customWidth="1"/>
    <col min="513" max="513" width="77.42578125" style="13" bestFit="1" customWidth="1"/>
    <col min="514" max="514" width="8.28515625" style="13" customWidth="1"/>
    <col min="515" max="515" width="13.42578125" style="13" customWidth="1"/>
    <col min="516" max="518" width="13.5703125" style="13" bestFit="1" customWidth="1"/>
    <col min="519" max="519" width="15.7109375" style="13" bestFit="1" customWidth="1"/>
    <col min="520" max="520" width="9.5703125" style="13" customWidth="1"/>
    <col min="521" max="766" width="11.42578125" style="13"/>
    <col min="767" max="767" width="3.7109375" style="13" customWidth="1"/>
    <col min="768" max="768" width="10.42578125" style="13" customWidth="1"/>
    <col min="769" max="769" width="77.42578125" style="13" bestFit="1" customWidth="1"/>
    <col min="770" max="770" width="8.28515625" style="13" customWidth="1"/>
    <col min="771" max="771" width="13.42578125" style="13" customWidth="1"/>
    <col min="772" max="774" width="13.5703125" style="13" bestFit="1" customWidth="1"/>
    <col min="775" max="775" width="15.7109375" style="13" bestFit="1" customWidth="1"/>
    <col min="776" max="776" width="9.5703125" style="13" customWidth="1"/>
    <col min="777" max="1022" width="11.42578125" style="13"/>
    <col min="1023" max="1023" width="3.7109375" style="13" customWidth="1"/>
    <col min="1024" max="1024" width="10.42578125" style="13" customWidth="1"/>
    <col min="1025" max="1025" width="77.42578125" style="13" bestFit="1" customWidth="1"/>
    <col min="1026" max="1026" width="8.28515625" style="13" customWidth="1"/>
    <col min="1027" max="1027" width="13.42578125" style="13" customWidth="1"/>
    <col min="1028" max="1030" width="13.5703125" style="13" bestFit="1" customWidth="1"/>
    <col min="1031" max="1031" width="15.7109375" style="13" bestFit="1" customWidth="1"/>
    <col min="1032" max="1032" width="9.5703125" style="13" customWidth="1"/>
    <col min="1033" max="1278" width="11.42578125" style="13"/>
    <col min="1279" max="1279" width="3.7109375" style="13" customWidth="1"/>
    <col min="1280" max="1280" width="10.42578125" style="13" customWidth="1"/>
    <col min="1281" max="1281" width="77.42578125" style="13" bestFit="1" customWidth="1"/>
    <col min="1282" max="1282" width="8.28515625" style="13" customWidth="1"/>
    <col min="1283" max="1283" width="13.42578125" style="13" customWidth="1"/>
    <col min="1284" max="1286" width="13.5703125" style="13" bestFit="1" customWidth="1"/>
    <col min="1287" max="1287" width="15.7109375" style="13" bestFit="1" customWidth="1"/>
    <col min="1288" max="1288" width="9.5703125" style="13" customWidth="1"/>
    <col min="1289" max="1534" width="11.42578125" style="13"/>
    <col min="1535" max="1535" width="3.7109375" style="13" customWidth="1"/>
    <col min="1536" max="1536" width="10.42578125" style="13" customWidth="1"/>
    <col min="1537" max="1537" width="77.42578125" style="13" bestFit="1" customWidth="1"/>
    <col min="1538" max="1538" width="8.28515625" style="13" customWidth="1"/>
    <col min="1539" max="1539" width="13.42578125" style="13" customWidth="1"/>
    <col min="1540" max="1542" width="13.5703125" style="13" bestFit="1" customWidth="1"/>
    <col min="1543" max="1543" width="15.7109375" style="13" bestFit="1" customWidth="1"/>
    <col min="1544" max="1544" width="9.5703125" style="13" customWidth="1"/>
    <col min="1545" max="1790" width="11.42578125" style="13"/>
    <col min="1791" max="1791" width="3.7109375" style="13" customWidth="1"/>
    <col min="1792" max="1792" width="10.42578125" style="13" customWidth="1"/>
    <col min="1793" max="1793" width="77.42578125" style="13" bestFit="1" customWidth="1"/>
    <col min="1794" max="1794" width="8.28515625" style="13" customWidth="1"/>
    <col min="1795" max="1795" width="13.42578125" style="13" customWidth="1"/>
    <col min="1796" max="1798" width="13.5703125" style="13" bestFit="1" customWidth="1"/>
    <col min="1799" max="1799" width="15.7109375" style="13" bestFit="1" customWidth="1"/>
    <col min="1800" max="1800" width="9.5703125" style="13" customWidth="1"/>
    <col min="1801" max="2046" width="11.42578125" style="13"/>
    <col min="2047" max="2047" width="3.7109375" style="13" customWidth="1"/>
    <col min="2048" max="2048" width="10.42578125" style="13" customWidth="1"/>
    <col min="2049" max="2049" width="77.42578125" style="13" bestFit="1" customWidth="1"/>
    <col min="2050" max="2050" width="8.28515625" style="13" customWidth="1"/>
    <col min="2051" max="2051" width="13.42578125" style="13" customWidth="1"/>
    <col min="2052" max="2054" width="13.5703125" style="13" bestFit="1" customWidth="1"/>
    <col min="2055" max="2055" width="15.7109375" style="13" bestFit="1" customWidth="1"/>
    <col min="2056" max="2056" width="9.5703125" style="13" customWidth="1"/>
    <col min="2057" max="2302" width="11.42578125" style="13"/>
    <col min="2303" max="2303" width="3.7109375" style="13" customWidth="1"/>
    <col min="2304" max="2304" width="10.42578125" style="13" customWidth="1"/>
    <col min="2305" max="2305" width="77.42578125" style="13" bestFit="1" customWidth="1"/>
    <col min="2306" max="2306" width="8.28515625" style="13" customWidth="1"/>
    <col min="2307" max="2307" width="13.42578125" style="13" customWidth="1"/>
    <col min="2308" max="2310" width="13.5703125" style="13" bestFit="1" customWidth="1"/>
    <col min="2311" max="2311" width="15.7109375" style="13" bestFit="1" customWidth="1"/>
    <col min="2312" max="2312" width="9.5703125" style="13" customWidth="1"/>
    <col min="2313" max="2558" width="11.42578125" style="13"/>
    <col min="2559" max="2559" width="3.7109375" style="13" customWidth="1"/>
    <col min="2560" max="2560" width="10.42578125" style="13" customWidth="1"/>
    <col min="2561" max="2561" width="77.42578125" style="13" bestFit="1" customWidth="1"/>
    <col min="2562" max="2562" width="8.28515625" style="13" customWidth="1"/>
    <col min="2563" max="2563" width="13.42578125" style="13" customWidth="1"/>
    <col min="2564" max="2566" width="13.5703125" style="13" bestFit="1" customWidth="1"/>
    <col min="2567" max="2567" width="15.7109375" style="13" bestFit="1" customWidth="1"/>
    <col min="2568" max="2568" width="9.5703125" style="13" customWidth="1"/>
    <col min="2569" max="2814" width="11.42578125" style="13"/>
    <col min="2815" max="2815" width="3.7109375" style="13" customWidth="1"/>
    <col min="2816" max="2816" width="10.42578125" style="13" customWidth="1"/>
    <col min="2817" max="2817" width="77.42578125" style="13" bestFit="1" customWidth="1"/>
    <col min="2818" max="2818" width="8.28515625" style="13" customWidth="1"/>
    <col min="2819" max="2819" width="13.42578125" style="13" customWidth="1"/>
    <col min="2820" max="2822" width="13.5703125" style="13" bestFit="1" customWidth="1"/>
    <col min="2823" max="2823" width="15.7109375" style="13" bestFit="1" customWidth="1"/>
    <col min="2824" max="2824" width="9.5703125" style="13" customWidth="1"/>
    <col min="2825" max="3070" width="11.42578125" style="13"/>
    <col min="3071" max="3071" width="3.7109375" style="13" customWidth="1"/>
    <col min="3072" max="3072" width="10.42578125" style="13" customWidth="1"/>
    <col min="3073" max="3073" width="77.42578125" style="13" bestFit="1" customWidth="1"/>
    <col min="3074" max="3074" width="8.28515625" style="13" customWidth="1"/>
    <col min="3075" max="3075" width="13.42578125" style="13" customWidth="1"/>
    <col min="3076" max="3078" width="13.5703125" style="13" bestFit="1" customWidth="1"/>
    <col min="3079" max="3079" width="15.7109375" style="13" bestFit="1" customWidth="1"/>
    <col min="3080" max="3080" width="9.5703125" style="13" customWidth="1"/>
    <col min="3081" max="3326" width="11.42578125" style="13"/>
    <col min="3327" max="3327" width="3.7109375" style="13" customWidth="1"/>
    <col min="3328" max="3328" width="10.42578125" style="13" customWidth="1"/>
    <col min="3329" max="3329" width="77.42578125" style="13" bestFit="1" customWidth="1"/>
    <col min="3330" max="3330" width="8.28515625" style="13" customWidth="1"/>
    <col min="3331" max="3331" width="13.42578125" style="13" customWidth="1"/>
    <col min="3332" max="3334" width="13.5703125" style="13" bestFit="1" customWidth="1"/>
    <col min="3335" max="3335" width="15.7109375" style="13" bestFit="1" customWidth="1"/>
    <col min="3336" max="3336" width="9.5703125" style="13" customWidth="1"/>
    <col min="3337" max="3582" width="11.42578125" style="13"/>
    <col min="3583" max="3583" width="3.7109375" style="13" customWidth="1"/>
    <col min="3584" max="3584" width="10.42578125" style="13" customWidth="1"/>
    <col min="3585" max="3585" width="77.42578125" style="13" bestFit="1" customWidth="1"/>
    <col min="3586" max="3586" width="8.28515625" style="13" customWidth="1"/>
    <col min="3587" max="3587" width="13.42578125" style="13" customWidth="1"/>
    <col min="3588" max="3590" width="13.5703125" style="13" bestFit="1" customWidth="1"/>
    <col min="3591" max="3591" width="15.7109375" style="13" bestFit="1" customWidth="1"/>
    <col min="3592" max="3592" width="9.5703125" style="13" customWidth="1"/>
    <col min="3593" max="3838" width="11.42578125" style="13"/>
    <col min="3839" max="3839" width="3.7109375" style="13" customWidth="1"/>
    <col min="3840" max="3840" width="10.42578125" style="13" customWidth="1"/>
    <col min="3841" max="3841" width="77.42578125" style="13" bestFit="1" customWidth="1"/>
    <col min="3842" max="3842" width="8.28515625" style="13" customWidth="1"/>
    <col min="3843" max="3843" width="13.42578125" style="13" customWidth="1"/>
    <col min="3844" max="3846" width="13.5703125" style="13" bestFit="1" customWidth="1"/>
    <col min="3847" max="3847" width="15.7109375" style="13" bestFit="1" customWidth="1"/>
    <col min="3848" max="3848" width="9.5703125" style="13" customWidth="1"/>
    <col min="3849" max="4094" width="11.42578125" style="13"/>
    <col min="4095" max="4095" width="3.7109375" style="13" customWidth="1"/>
    <col min="4096" max="4096" width="10.42578125" style="13" customWidth="1"/>
    <col min="4097" max="4097" width="77.42578125" style="13" bestFit="1" customWidth="1"/>
    <col min="4098" max="4098" width="8.28515625" style="13" customWidth="1"/>
    <col min="4099" max="4099" width="13.42578125" style="13" customWidth="1"/>
    <col min="4100" max="4102" width="13.5703125" style="13" bestFit="1" customWidth="1"/>
    <col min="4103" max="4103" width="15.7109375" style="13" bestFit="1" customWidth="1"/>
    <col min="4104" max="4104" width="9.5703125" style="13" customWidth="1"/>
    <col min="4105" max="4350" width="11.42578125" style="13"/>
    <col min="4351" max="4351" width="3.7109375" style="13" customWidth="1"/>
    <col min="4352" max="4352" width="10.42578125" style="13" customWidth="1"/>
    <col min="4353" max="4353" width="77.42578125" style="13" bestFit="1" customWidth="1"/>
    <col min="4354" max="4354" width="8.28515625" style="13" customWidth="1"/>
    <col min="4355" max="4355" width="13.42578125" style="13" customWidth="1"/>
    <col min="4356" max="4358" width="13.5703125" style="13" bestFit="1" customWidth="1"/>
    <col min="4359" max="4359" width="15.7109375" style="13" bestFit="1" customWidth="1"/>
    <col min="4360" max="4360" width="9.5703125" style="13" customWidth="1"/>
    <col min="4361" max="4606" width="11.42578125" style="13"/>
    <col min="4607" max="4607" width="3.7109375" style="13" customWidth="1"/>
    <col min="4608" max="4608" width="10.42578125" style="13" customWidth="1"/>
    <col min="4609" max="4609" width="77.42578125" style="13" bestFit="1" customWidth="1"/>
    <col min="4610" max="4610" width="8.28515625" style="13" customWidth="1"/>
    <col min="4611" max="4611" width="13.42578125" style="13" customWidth="1"/>
    <col min="4612" max="4614" width="13.5703125" style="13" bestFit="1" customWidth="1"/>
    <col min="4615" max="4615" width="15.7109375" style="13" bestFit="1" customWidth="1"/>
    <col min="4616" max="4616" width="9.5703125" style="13" customWidth="1"/>
    <col min="4617" max="4862" width="11.42578125" style="13"/>
    <col min="4863" max="4863" width="3.7109375" style="13" customWidth="1"/>
    <col min="4864" max="4864" width="10.42578125" style="13" customWidth="1"/>
    <col min="4865" max="4865" width="77.42578125" style="13" bestFit="1" customWidth="1"/>
    <col min="4866" max="4866" width="8.28515625" style="13" customWidth="1"/>
    <col min="4867" max="4867" width="13.42578125" style="13" customWidth="1"/>
    <col min="4868" max="4870" width="13.5703125" style="13" bestFit="1" customWidth="1"/>
    <col min="4871" max="4871" width="15.7109375" style="13" bestFit="1" customWidth="1"/>
    <col min="4872" max="4872" width="9.5703125" style="13" customWidth="1"/>
    <col min="4873" max="5118" width="11.42578125" style="13"/>
    <col min="5119" max="5119" width="3.7109375" style="13" customWidth="1"/>
    <col min="5120" max="5120" width="10.42578125" style="13" customWidth="1"/>
    <col min="5121" max="5121" width="77.42578125" style="13" bestFit="1" customWidth="1"/>
    <col min="5122" max="5122" width="8.28515625" style="13" customWidth="1"/>
    <col min="5123" max="5123" width="13.42578125" style="13" customWidth="1"/>
    <col min="5124" max="5126" width="13.5703125" style="13" bestFit="1" customWidth="1"/>
    <col min="5127" max="5127" width="15.7109375" style="13" bestFit="1" customWidth="1"/>
    <col min="5128" max="5128" width="9.5703125" style="13" customWidth="1"/>
    <col min="5129" max="5374" width="11.42578125" style="13"/>
    <col min="5375" max="5375" width="3.7109375" style="13" customWidth="1"/>
    <col min="5376" max="5376" width="10.42578125" style="13" customWidth="1"/>
    <col min="5377" max="5377" width="77.42578125" style="13" bestFit="1" customWidth="1"/>
    <col min="5378" max="5378" width="8.28515625" style="13" customWidth="1"/>
    <col min="5379" max="5379" width="13.42578125" style="13" customWidth="1"/>
    <col min="5380" max="5382" width="13.5703125" style="13" bestFit="1" customWidth="1"/>
    <col min="5383" max="5383" width="15.7109375" style="13" bestFit="1" customWidth="1"/>
    <col min="5384" max="5384" width="9.5703125" style="13" customWidth="1"/>
    <col min="5385" max="5630" width="11.42578125" style="13"/>
    <col min="5631" max="5631" width="3.7109375" style="13" customWidth="1"/>
    <col min="5632" max="5632" width="10.42578125" style="13" customWidth="1"/>
    <col min="5633" max="5633" width="77.42578125" style="13" bestFit="1" customWidth="1"/>
    <col min="5634" max="5634" width="8.28515625" style="13" customWidth="1"/>
    <col min="5635" max="5635" width="13.42578125" style="13" customWidth="1"/>
    <col min="5636" max="5638" width="13.5703125" style="13" bestFit="1" customWidth="1"/>
    <col min="5639" max="5639" width="15.7109375" style="13" bestFit="1" customWidth="1"/>
    <col min="5640" max="5640" width="9.5703125" style="13" customWidth="1"/>
    <col min="5641" max="5886" width="11.42578125" style="13"/>
    <col min="5887" max="5887" width="3.7109375" style="13" customWidth="1"/>
    <col min="5888" max="5888" width="10.42578125" style="13" customWidth="1"/>
    <col min="5889" max="5889" width="77.42578125" style="13" bestFit="1" customWidth="1"/>
    <col min="5890" max="5890" width="8.28515625" style="13" customWidth="1"/>
    <col min="5891" max="5891" width="13.42578125" style="13" customWidth="1"/>
    <col min="5892" max="5894" width="13.5703125" style="13" bestFit="1" customWidth="1"/>
    <col min="5895" max="5895" width="15.7109375" style="13" bestFit="1" customWidth="1"/>
    <col min="5896" max="5896" width="9.5703125" style="13" customWidth="1"/>
    <col min="5897" max="6142" width="11.42578125" style="13"/>
    <col min="6143" max="6143" width="3.7109375" style="13" customWidth="1"/>
    <col min="6144" max="6144" width="10.42578125" style="13" customWidth="1"/>
    <col min="6145" max="6145" width="77.42578125" style="13" bestFit="1" customWidth="1"/>
    <col min="6146" max="6146" width="8.28515625" style="13" customWidth="1"/>
    <col min="6147" max="6147" width="13.42578125" style="13" customWidth="1"/>
    <col min="6148" max="6150" width="13.5703125" style="13" bestFit="1" customWidth="1"/>
    <col min="6151" max="6151" width="15.7109375" style="13" bestFit="1" customWidth="1"/>
    <col min="6152" max="6152" width="9.5703125" style="13" customWidth="1"/>
    <col min="6153" max="6398" width="11.42578125" style="13"/>
    <col min="6399" max="6399" width="3.7109375" style="13" customWidth="1"/>
    <col min="6400" max="6400" width="10.42578125" style="13" customWidth="1"/>
    <col min="6401" max="6401" width="77.42578125" style="13" bestFit="1" customWidth="1"/>
    <col min="6402" max="6402" width="8.28515625" style="13" customWidth="1"/>
    <col min="6403" max="6403" width="13.42578125" style="13" customWidth="1"/>
    <col min="6404" max="6406" width="13.5703125" style="13" bestFit="1" customWidth="1"/>
    <col min="6407" max="6407" width="15.7109375" style="13" bestFit="1" customWidth="1"/>
    <col min="6408" max="6408" width="9.5703125" style="13" customWidth="1"/>
    <col min="6409" max="6654" width="11.42578125" style="13"/>
    <col min="6655" max="6655" width="3.7109375" style="13" customWidth="1"/>
    <col min="6656" max="6656" width="10.42578125" style="13" customWidth="1"/>
    <col min="6657" max="6657" width="77.42578125" style="13" bestFit="1" customWidth="1"/>
    <col min="6658" max="6658" width="8.28515625" style="13" customWidth="1"/>
    <col min="6659" max="6659" width="13.42578125" style="13" customWidth="1"/>
    <col min="6660" max="6662" width="13.5703125" style="13" bestFit="1" customWidth="1"/>
    <col min="6663" max="6663" width="15.7109375" style="13" bestFit="1" customWidth="1"/>
    <col min="6664" max="6664" width="9.5703125" style="13" customWidth="1"/>
    <col min="6665" max="6910" width="11.42578125" style="13"/>
    <col min="6911" max="6911" width="3.7109375" style="13" customWidth="1"/>
    <col min="6912" max="6912" width="10.42578125" style="13" customWidth="1"/>
    <col min="6913" max="6913" width="77.42578125" style="13" bestFit="1" customWidth="1"/>
    <col min="6914" max="6914" width="8.28515625" style="13" customWidth="1"/>
    <col min="6915" max="6915" width="13.42578125" style="13" customWidth="1"/>
    <col min="6916" max="6918" width="13.5703125" style="13" bestFit="1" customWidth="1"/>
    <col min="6919" max="6919" width="15.7109375" style="13" bestFit="1" customWidth="1"/>
    <col min="6920" max="6920" width="9.5703125" style="13" customWidth="1"/>
    <col min="6921" max="7166" width="11.42578125" style="13"/>
    <col min="7167" max="7167" width="3.7109375" style="13" customWidth="1"/>
    <col min="7168" max="7168" width="10.42578125" style="13" customWidth="1"/>
    <col min="7169" max="7169" width="77.42578125" style="13" bestFit="1" customWidth="1"/>
    <col min="7170" max="7170" width="8.28515625" style="13" customWidth="1"/>
    <col min="7171" max="7171" width="13.42578125" style="13" customWidth="1"/>
    <col min="7172" max="7174" width="13.5703125" style="13" bestFit="1" customWidth="1"/>
    <col min="7175" max="7175" width="15.7109375" style="13" bestFit="1" customWidth="1"/>
    <col min="7176" max="7176" width="9.5703125" style="13" customWidth="1"/>
    <col min="7177" max="7422" width="11.42578125" style="13"/>
    <col min="7423" max="7423" width="3.7109375" style="13" customWidth="1"/>
    <col min="7424" max="7424" width="10.42578125" style="13" customWidth="1"/>
    <col min="7425" max="7425" width="77.42578125" style="13" bestFit="1" customWidth="1"/>
    <col min="7426" max="7426" width="8.28515625" style="13" customWidth="1"/>
    <col min="7427" max="7427" width="13.42578125" style="13" customWidth="1"/>
    <col min="7428" max="7430" width="13.5703125" style="13" bestFit="1" customWidth="1"/>
    <col min="7431" max="7431" width="15.7109375" style="13" bestFit="1" customWidth="1"/>
    <col min="7432" max="7432" width="9.5703125" style="13" customWidth="1"/>
    <col min="7433" max="7678" width="11.42578125" style="13"/>
    <col min="7679" max="7679" width="3.7109375" style="13" customWidth="1"/>
    <col min="7680" max="7680" width="10.42578125" style="13" customWidth="1"/>
    <col min="7681" max="7681" width="77.42578125" style="13" bestFit="1" customWidth="1"/>
    <col min="7682" max="7682" width="8.28515625" style="13" customWidth="1"/>
    <col min="7683" max="7683" width="13.42578125" style="13" customWidth="1"/>
    <col min="7684" max="7686" width="13.5703125" style="13" bestFit="1" customWidth="1"/>
    <col min="7687" max="7687" width="15.7109375" style="13" bestFit="1" customWidth="1"/>
    <col min="7688" max="7688" width="9.5703125" style="13" customWidth="1"/>
    <col min="7689" max="7934" width="11.42578125" style="13"/>
    <col min="7935" max="7935" width="3.7109375" style="13" customWidth="1"/>
    <col min="7936" max="7936" width="10.42578125" style="13" customWidth="1"/>
    <col min="7937" max="7937" width="77.42578125" style="13" bestFit="1" customWidth="1"/>
    <col min="7938" max="7938" width="8.28515625" style="13" customWidth="1"/>
    <col min="7939" max="7939" width="13.42578125" style="13" customWidth="1"/>
    <col min="7940" max="7942" width="13.5703125" style="13" bestFit="1" customWidth="1"/>
    <col min="7943" max="7943" width="15.7109375" style="13" bestFit="1" customWidth="1"/>
    <col min="7944" max="7944" width="9.5703125" style="13" customWidth="1"/>
    <col min="7945" max="8190" width="11.42578125" style="13"/>
    <col min="8191" max="8191" width="3.7109375" style="13" customWidth="1"/>
    <col min="8192" max="8192" width="10.42578125" style="13" customWidth="1"/>
    <col min="8193" max="8193" width="77.42578125" style="13" bestFit="1" customWidth="1"/>
    <col min="8194" max="8194" width="8.28515625" style="13" customWidth="1"/>
    <col min="8195" max="8195" width="13.42578125" style="13" customWidth="1"/>
    <col min="8196" max="8198" width="13.5703125" style="13" bestFit="1" customWidth="1"/>
    <col min="8199" max="8199" width="15.7109375" style="13" bestFit="1" customWidth="1"/>
    <col min="8200" max="8200" width="9.5703125" style="13" customWidth="1"/>
    <col min="8201" max="8446" width="11.42578125" style="13"/>
    <col min="8447" max="8447" width="3.7109375" style="13" customWidth="1"/>
    <col min="8448" max="8448" width="10.42578125" style="13" customWidth="1"/>
    <col min="8449" max="8449" width="77.42578125" style="13" bestFit="1" customWidth="1"/>
    <col min="8450" max="8450" width="8.28515625" style="13" customWidth="1"/>
    <col min="8451" max="8451" width="13.42578125" style="13" customWidth="1"/>
    <col min="8452" max="8454" width="13.5703125" style="13" bestFit="1" customWidth="1"/>
    <col min="8455" max="8455" width="15.7109375" style="13" bestFit="1" customWidth="1"/>
    <col min="8456" max="8456" width="9.5703125" style="13" customWidth="1"/>
    <col min="8457" max="8702" width="11.42578125" style="13"/>
    <col min="8703" max="8703" width="3.7109375" style="13" customWidth="1"/>
    <col min="8704" max="8704" width="10.42578125" style="13" customWidth="1"/>
    <col min="8705" max="8705" width="77.42578125" style="13" bestFit="1" customWidth="1"/>
    <col min="8706" max="8706" width="8.28515625" style="13" customWidth="1"/>
    <col min="8707" max="8707" width="13.42578125" style="13" customWidth="1"/>
    <col min="8708" max="8710" width="13.5703125" style="13" bestFit="1" customWidth="1"/>
    <col min="8711" max="8711" width="15.7109375" style="13" bestFit="1" customWidth="1"/>
    <col min="8712" max="8712" width="9.5703125" style="13" customWidth="1"/>
    <col min="8713" max="8958" width="11.42578125" style="13"/>
    <col min="8959" max="8959" width="3.7109375" style="13" customWidth="1"/>
    <col min="8960" max="8960" width="10.42578125" style="13" customWidth="1"/>
    <col min="8961" max="8961" width="77.42578125" style="13" bestFit="1" customWidth="1"/>
    <col min="8962" max="8962" width="8.28515625" style="13" customWidth="1"/>
    <col min="8963" max="8963" width="13.42578125" style="13" customWidth="1"/>
    <col min="8964" max="8966" width="13.5703125" style="13" bestFit="1" customWidth="1"/>
    <col min="8967" max="8967" width="15.7109375" style="13" bestFit="1" customWidth="1"/>
    <col min="8968" max="8968" width="9.5703125" style="13" customWidth="1"/>
    <col min="8969" max="9214" width="11.42578125" style="13"/>
    <col min="9215" max="9215" width="3.7109375" style="13" customWidth="1"/>
    <col min="9216" max="9216" width="10.42578125" style="13" customWidth="1"/>
    <col min="9217" max="9217" width="77.42578125" style="13" bestFit="1" customWidth="1"/>
    <col min="9218" max="9218" width="8.28515625" style="13" customWidth="1"/>
    <col min="9219" max="9219" width="13.42578125" style="13" customWidth="1"/>
    <col min="9220" max="9222" width="13.5703125" style="13" bestFit="1" customWidth="1"/>
    <col min="9223" max="9223" width="15.7109375" style="13" bestFit="1" customWidth="1"/>
    <col min="9224" max="9224" width="9.5703125" style="13" customWidth="1"/>
    <col min="9225" max="9470" width="11.42578125" style="13"/>
    <col min="9471" max="9471" width="3.7109375" style="13" customWidth="1"/>
    <col min="9472" max="9472" width="10.42578125" style="13" customWidth="1"/>
    <col min="9473" max="9473" width="77.42578125" style="13" bestFit="1" customWidth="1"/>
    <col min="9474" max="9474" width="8.28515625" style="13" customWidth="1"/>
    <col min="9475" max="9475" width="13.42578125" style="13" customWidth="1"/>
    <col min="9476" max="9478" width="13.5703125" style="13" bestFit="1" customWidth="1"/>
    <col min="9479" max="9479" width="15.7109375" style="13" bestFit="1" customWidth="1"/>
    <col min="9480" max="9480" width="9.5703125" style="13" customWidth="1"/>
    <col min="9481" max="9726" width="11.42578125" style="13"/>
    <col min="9727" max="9727" width="3.7109375" style="13" customWidth="1"/>
    <col min="9728" max="9728" width="10.42578125" style="13" customWidth="1"/>
    <col min="9729" max="9729" width="77.42578125" style="13" bestFit="1" customWidth="1"/>
    <col min="9730" max="9730" width="8.28515625" style="13" customWidth="1"/>
    <col min="9731" max="9731" width="13.42578125" style="13" customWidth="1"/>
    <col min="9732" max="9734" width="13.5703125" style="13" bestFit="1" customWidth="1"/>
    <col min="9735" max="9735" width="15.7109375" style="13" bestFit="1" customWidth="1"/>
    <col min="9736" max="9736" width="9.5703125" style="13" customWidth="1"/>
    <col min="9737" max="9982" width="11.42578125" style="13"/>
    <col min="9983" max="9983" width="3.7109375" style="13" customWidth="1"/>
    <col min="9984" max="9984" width="10.42578125" style="13" customWidth="1"/>
    <col min="9985" max="9985" width="77.42578125" style="13" bestFit="1" customWidth="1"/>
    <col min="9986" max="9986" width="8.28515625" style="13" customWidth="1"/>
    <col min="9987" max="9987" width="13.42578125" style="13" customWidth="1"/>
    <col min="9988" max="9990" width="13.5703125" style="13" bestFit="1" customWidth="1"/>
    <col min="9991" max="9991" width="15.7109375" style="13" bestFit="1" customWidth="1"/>
    <col min="9992" max="9992" width="9.5703125" style="13" customWidth="1"/>
    <col min="9993" max="10238" width="11.42578125" style="13"/>
    <col min="10239" max="10239" width="3.7109375" style="13" customWidth="1"/>
    <col min="10240" max="10240" width="10.42578125" style="13" customWidth="1"/>
    <col min="10241" max="10241" width="77.42578125" style="13" bestFit="1" customWidth="1"/>
    <col min="10242" max="10242" width="8.28515625" style="13" customWidth="1"/>
    <col min="10243" max="10243" width="13.42578125" style="13" customWidth="1"/>
    <col min="10244" max="10246" width="13.5703125" style="13" bestFit="1" customWidth="1"/>
    <col min="10247" max="10247" width="15.7109375" style="13" bestFit="1" customWidth="1"/>
    <col min="10248" max="10248" width="9.5703125" style="13" customWidth="1"/>
    <col min="10249" max="10494" width="11.42578125" style="13"/>
    <col min="10495" max="10495" width="3.7109375" style="13" customWidth="1"/>
    <col min="10496" max="10496" width="10.42578125" style="13" customWidth="1"/>
    <col min="10497" max="10497" width="77.42578125" style="13" bestFit="1" customWidth="1"/>
    <col min="10498" max="10498" width="8.28515625" style="13" customWidth="1"/>
    <col min="10499" max="10499" width="13.42578125" style="13" customWidth="1"/>
    <col min="10500" max="10502" width="13.5703125" style="13" bestFit="1" customWidth="1"/>
    <col min="10503" max="10503" width="15.7109375" style="13" bestFit="1" customWidth="1"/>
    <col min="10504" max="10504" width="9.5703125" style="13" customWidth="1"/>
    <col min="10505" max="10750" width="11.42578125" style="13"/>
    <col min="10751" max="10751" width="3.7109375" style="13" customWidth="1"/>
    <col min="10752" max="10752" width="10.42578125" style="13" customWidth="1"/>
    <col min="10753" max="10753" width="77.42578125" style="13" bestFit="1" customWidth="1"/>
    <col min="10754" max="10754" width="8.28515625" style="13" customWidth="1"/>
    <col min="10755" max="10755" width="13.42578125" style="13" customWidth="1"/>
    <col min="10756" max="10758" width="13.5703125" style="13" bestFit="1" customWidth="1"/>
    <col min="10759" max="10759" width="15.7109375" style="13" bestFit="1" customWidth="1"/>
    <col min="10760" max="10760" width="9.5703125" style="13" customWidth="1"/>
    <col min="10761" max="11006" width="11.42578125" style="13"/>
    <col min="11007" max="11007" width="3.7109375" style="13" customWidth="1"/>
    <col min="11008" max="11008" width="10.42578125" style="13" customWidth="1"/>
    <col min="11009" max="11009" width="77.42578125" style="13" bestFit="1" customWidth="1"/>
    <col min="11010" max="11010" width="8.28515625" style="13" customWidth="1"/>
    <col min="11011" max="11011" width="13.42578125" style="13" customWidth="1"/>
    <col min="11012" max="11014" width="13.5703125" style="13" bestFit="1" customWidth="1"/>
    <col min="11015" max="11015" width="15.7109375" style="13" bestFit="1" customWidth="1"/>
    <col min="11016" max="11016" width="9.5703125" style="13" customWidth="1"/>
    <col min="11017" max="11262" width="11.42578125" style="13"/>
    <col min="11263" max="11263" width="3.7109375" style="13" customWidth="1"/>
    <col min="11264" max="11264" width="10.42578125" style="13" customWidth="1"/>
    <col min="11265" max="11265" width="77.42578125" style="13" bestFit="1" customWidth="1"/>
    <col min="11266" max="11266" width="8.28515625" style="13" customWidth="1"/>
    <col min="11267" max="11267" width="13.42578125" style="13" customWidth="1"/>
    <col min="11268" max="11270" width="13.5703125" style="13" bestFit="1" customWidth="1"/>
    <col min="11271" max="11271" width="15.7109375" style="13" bestFit="1" customWidth="1"/>
    <col min="11272" max="11272" width="9.5703125" style="13" customWidth="1"/>
    <col min="11273" max="11518" width="11.42578125" style="13"/>
    <col min="11519" max="11519" width="3.7109375" style="13" customWidth="1"/>
    <col min="11520" max="11520" width="10.42578125" style="13" customWidth="1"/>
    <col min="11521" max="11521" width="77.42578125" style="13" bestFit="1" customWidth="1"/>
    <col min="11522" max="11522" width="8.28515625" style="13" customWidth="1"/>
    <col min="11523" max="11523" width="13.42578125" style="13" customWidth="1"/>
    <col min="11524" max="11526" width="13.5703125" style="13" bestFit="1" customWidth="1"/>
    <col min="11527" max="11527" width="15.7109375" style="13" bestFit="1" customWidth="1"/>
    <col min="11528" max="11528" width="9.5703125" style="13" customWidth="1"/>
    <col min="11529" max="11774" width="11.42578125" style="13"/>
    <col min="11775" max="11775" width="3.7109375" style="13" customWidth="1"/>
    <col min="11776" max="11776" width="10.42578125" style="13" customWidth="1"/>
    <col min="11777" max="11777" width="77.42578125" style="13" bestFit="1" customWidth="1"/>
    <col min="11778" max="11778" width="8.28515625" style="13" customWidth="1"/>
    <col min="11779" max="11779" width="13.42578125" style="13" customWidth="1"/>
    <col min="11780" max="11782" width="13.5703125" style="13" bestFit="1" customWidth="1"/>
    <col min="11783" max="11783" width="15.7109375" style="13" bestFit="1" customWidth="1"/>
    <col min="11784" max="11784" width="9.5703125" style="13" customWidth="1"/>
    <col min="11785" max="12030" width="11.42578125" style="13"/>
    <col min="12031" max="12031" width="3.7109375" style="13" customWidth="1"/>
    <col min="12032" max="12032" width="10.42578125" style="13" customWidth="1"/>
    <col min="12033" max="12033" width="77.42578125" style="13" bestFit="1" customWidth="1"/>
    <col min="12034" max="12034" width="8.28515625" style="13" customWidth="1"/>
    <col min="12035" max="12035" width="13.42578125" style="13" customWidth="1"/>
    <col min="12036" max="12038" width="13.5703125" style="13" bestFit="1" customWidth="1"/>
    <col min="12039" max="12039" width="15.7109375" style="13" bestFit="1" customWidth="1"/>
    <col min="12040" max="12040" width="9.5703125" style="13" customWidth="1"/>
    <col min="12041" max="12286" width="11.42578125" style="13"/>
    <col min="12287" max="12287" width="3.7109375" style="13" customWidth="1"/>
    <col min="12288" max="12288" width="10.42578125" style="13" customWidth="1"/>
    <col min="12289" max="12289" width="77.42578125" style="13" bestFit="1" customWidth="1"/>
    <col min="12290" max="12290" width="8.28515625" style="13" customWidth="1"/>
    <col min="12291" max="12291" width="13.42578125" style="13" customWidth="1"/>
    <col min="12292" max="12294" width="13.5703125" style="13" bestFit="1" customWidth="1"/>
    <col min="12295" max="12295" width="15.7109375" style="13" bestFit="1" customWidth="1"/>
    <col min="12296" max="12296" width="9.5703125" style="13" customWidth="1"/>
    <col min="12297" max="12542" width="11.42578125" style="13"/>
    <col min="12543" max="12543" width="3.7109375" style="13" customWidth="1"/>
    <col min="12544" max="12544" width="10.42578125" style="13" customWidth="1"/>
    <col min="12545" max="12545" width="77.42578125" style="13" bestFit="1" customWidth="1"/>
    <col min="12546" max="12546" width="8.28515625" style="13" customWidth="1"/>
    <col min="12547" max="12547" width="13.42578125" style="13" customWidth="1"/>
    <col min="12548" max="12550" width="13.5703125" style="13" bestFit="1" customWidth="1"/>
    <col min="12551" max="12551" width="15.7109375" style="13" bestFit="1" customWidth="1"/>
    <col min="12552" max="12552" width="9.5703125" style="13" customWidth="1"/>
    <col min="12553" max="12798" width="11.42578125" style="13"/>
    <col min="12799" max="12799" width="3.7109375" style="13" customWidth="1"/>
    <col min="12800" max="12800" width="10.42578125" style="13" customWidth="1"/>
    <col min="12801" max="12801" width="77.42578125" style="13" bestFit="1" customWidth="1"/>
    <col min="12802" max="12802" width="8.28515625" style="13" customWidth="1"/>
    <col min="12803" max="12803" width="13.42578125" style="13" customWidth="1"/>
    <col min="12804" max="12806" width="13.5703125" style="13" bestFit="1" customWidth="1"/>
    <col min="12807" max="12807" width="15.7109375" style="13" bestFit="1" customWidth="1"/>
    <col min="12808" max="12808" width="9.5703125" style="13" customWidth="1"/>
    <col min="12809" max="13054" width="11.42578125" style="13"/>
    <col min="13055" max="13055" width="3.7109375" style="13" customWidth="1"/>
    <col min="13056" max="13056" width="10.42578125" style="13" customWidth="1"/>
    <col min="13057" max="13057" width="77.42578125" style="13" bestFit="1" customWidth="1"/>
    <col min="13058" max="13058" width="8.28515625" style="13" customWidth="1"/>
    <col min="13059" max="13059" width="13.42578125" style="13" customWidth="1"/>
    <col min="13060" max="13062" width="13.5703125" style="13" bestFit="1" customWidth="1"/>
    <col min="13063" max="13063" width="15.7109375" style="13" bestFit="1" customWidth="1"/>
    <col min="13064" max="13064" width="9.5703125" style="13" customWidth="1"/>
    <col min="13065" max="13310" width="11.42578125" style="13"/>
    <col min="13311" max="13311" width="3.7109375" style="13" customWidth="1"/>
    <col min="13312" max="13312" width="10.42578125" style="13" customWidth="1"/>
    <col min="13313" max="13313" width="77.42578125" style="13" bestFit="1" customWidth="1"/>
    <col min="13314" max="13314" width="8.28515625" style="13" customWidth="1"/>
    <col min="13315" max="13315" width="13.42578125" style="13" customWidth="1"/>
    <col min="13316" max="13318" width="13.5703125" style="13" bestFit="1" customWidth="1"/>
    <col min="13319" max="13319" width="15.7109375" style="13" bestFit="1" customWidth="1"/>
    <col min="13320" max="13320" width="9.5703125" style="13" customWidth="1"/>
    <col min="13321" max="13566" width="11.42578125" style="13"/>
    <col min="13567" max="13567" width="3.7109375" style="13" customWidth="1"/>
    <col min="13568" max="13568" width="10.42578125" style="13" customWidth="1"/>
    <col min="13569" max="13569" width="77.42578125" style="13" bestFit="1" customWidth="1"/>
    <col min="13570" max="13570" width="8.28515625" style="13" customWidth="1"/>
    <col min="13571" max="13571" width="13.42578125" style="13" customWidth="1"/>
    <col min="13572" max="13574" width="13.5703125" style="13" bestFit="1" customWidth="1"/>
    <col min="13575" max="13575" width="15.7109375" style="13" bestFit="1" customWidth="1"/>
    <col min="13576" max="13576" width="9.5703125" style="13" customWidth="1"/>
    <col min="13577" max="13822" width="11.42578125" style="13"/>
    <col min="13823" max="13823" width="3.7109375" style="13" customWidth="1"/>
    <col min="13824" max="13824" width="10.42578125" style="13" customWidth="1"/>
    <col min="13825" max="13825" width="77.42578125" style="13" bestFit="1" customWidth="1"/>
    <col min="13826" max="13826" width="8.28515625" style="13" customWidth="1"/>
    <col min="13827" max="13827" width="13.42578125" style="13" customWidth="1"/>
    <col min="13828" max="13830" width="13.5703125" style="13" bestFit="1" customWidth="1"/>
    <col min="13831" max="13831" width="15.7109375" style="13" bestFit="1" customWidth="1"/>
    <col min="13832" max="13832" width="9.5703125" style="13" customWidth="1"/>
    <col min="13833" max="14078" width="11.42578125" style="13"/>
    <col min="14079" max="14079" width="3.7109375" style="13" customWidth="1"/>
    <col min="14080" max="14080" width="10.42578125" style="13" customWidth="1"/>
    <col min="14081" max="14081" width="77.42578125" style="13" bestFit="1" customWidth="1"/>
    <col min="14082" max="14082" width="8.28515625" style="13" customWidth="1"/>
    <col min="14083" max="14083" width="13.42578125" style="13" customWidth="1"/>
    <col min="14084" max="14086" width="13.5703125" style="13" bestFit="1" customWidth="1"/>
    <col min="14087" max="14087" width="15.7109375" style="13" bestFit="1" customWidth="1"/>
    <col min="14088" max="14088" width="9.5703125" style="13" customWidth="1"/>
    <col min="14089" max="14334" width="11.42578125" style="13"/>
    <col min="14335" max="14335" width="3.7109375" style="13" customWidth="1"/>
    <col min="14336" max="14336" width="10.42578125" style="13" customWidth="1"/>
    <col min="14337" max="14337" width="77.42578125" style="13" bestFit="1" customWidth="1"/>
    <col min="14338" max="14338" width="8.28515625" style="13" customWidth="1"/>
    <col min="14339" max="14339" width="13.42578125" style="13" customWidth="1"/>
    <col min="14340" max="14342" width="13.5703125" style="13" bestFit="1" customWidth="1"/>
    <col min="14343" max="14343" width="15.7109375" style="13" bestFit="1" customWidth="1"/>
    <col min="14344" max="14344" width="9.5703125" style="13" customWidth="1"/>
    <col min="14345" max="14590" width="11.42578125" style="13"/>
    <col min="14591" max="14591" width="3.7109375" style="13" customWidth="1"/>
    <col min="14592" max="14592" width="10.42578125" style="13" customWidth="1"/>
    <col min="14593" max="14593" width="77.42578125" style="13" bestFit="1" customWidth="1"/>
    <col min="14594" max="14594" width="8.28515625" style="13" customWidth="1"/>
    <col min="14595" max="14595" width="13.42578125" style="13" customWidth="1"/>
    <col min="14596" max="14598" width="13.5703125" style="13" bestFit="1" customWidth="1"/>
    <col min="14599" max="14599" width="15.7109375" style="13" bestFit="1" customWidth="1"/>
    <col min="14600" max="14600" width="9.5703125" style="13" customWidth="1"/>
    <col min="14601" max="14846" width="11.42578125" style="13"/>
    <col min="14847" max="14847" width="3.7109375" style="13" customWidth="1"/>
    <col min="14848" max="14848" width="10.42578125" style="13" customWidth="1"/>
    <col min="14849" max="14849" width="77.42578125" style="13" bestFit="1" customWidth="1"/>
    <col min="14850" max="14850" width="8.28515625" style="13" customWidth="1"/>
    <col min="14851" max="14851" width="13.42578125" style="13" customWidth="1"/>
    <col min="14852" max="14854" width="13.5703125" style="13" bestFit="1" customWidth="1"/>
    <col min="14855" max="14855" width="15.7109375" style="13" bestFit="1" customWidth="1"/>
    <col min="14856" max="14856" width="9.5703125" style="13" customWidth="1"/>
    <col min="14857" max="15102" width="11.42578125" style="13"/>
    <col min="15103" max="15103" width="3.7109375" style="13" customWidth="1"/>
    <col min="15104" max="15104" width="10.42578125" style="13" customWidth="1"/>
    <col min="15105" max="15105" width="77.42578125" style="13" bestFit="1" customWidth="1"/>
    <col min="15106" max="15106" width="8.28515625" style="13" customWidth="1"/>
    <col min="15107" max="15107" width="13.42578125" style="13" customWidth="1"/>
    <col min="15108" max="15110" width="13.5703125" style="13" bestFit="1" customWidth="1"/>
    <col min="15111" max="15111" width="15.7109375" style="13" bestFit="1" customWidth="1"/>
    <col min="15112" max="15112" width="9.5703125" style="13" customWidth="1"/>
    <col min="15113" max="15358" width="11.42578125" style="13"/>
    <col min="15359" max="15359" width="3.7109375" style="13" customWidth="1"/>
    <col min="15360" max="15360" width="10.42578125" style="13" customWidth="1"/>
    <col min="15361" max="15361" width="77.42578125" style="13" bestFit="1" customWidth="1"/>
    <col min="15362" max="15362" width="8.28515625" style="13" customWidth="1"/>
    <col min="15363" max="15363" width="13.42578125" style="13" customWidth="1"/>
    <col min="15364" max="15366" width="13.5703125" style="13" bestFit="1" customWidth="1"/>
    <col min="15367" max="15367" width="15.7109375" style="13" bestFit="1" customWidth="1"/>
    <col min="15368" max="15368" width="9.5703125" style="13" customWidth="1"/>
    <col min="15369" max="15614" width="11.42578125" style="13"/>
    <col min="15615" max="15615" width="3.7109375" style="13" customWidth="1"/>
    <col min="15616" max="15616" width="10.42578125" style="13" customWidth="1"/>
    <col min="15617" max="15617" width="77.42578125" style="13" bestFit="1" customWidth="1"/>
    <col min="15618" max="15618" width="8.28515625" style="13" customWidth="1"/>
    <col min="15619" max="15619" width="13.42578125" style="13" customWidth="1"/>
    <col min="15620" max="15622" width="13.5703125" style="13" bestFit="1" customWidth="1"/>
    <col min="15623" max="15623" width="15.7109375" style="13" bestFit="1" customWidth="1"/>
    <col min="15624" max="15624" width="9.5703125" style="13" customWidth="1"/>
    <col min="15625" max="15870" width="11.42578125" style="13"/>
    <col min="15871" max="15871" width="3.7109375" style="13" customWidth="1"/>
    <col min="15872" max="15872" width="10.42578125" style="13" customWidth="1"/>
    <col min="15873" max="15873" width="77.42578125" style="13" bestFit="1" customWidth="1"/>
    <col min="15874" max="15874" width="8.28515625" style="13" customWidth="1"/>
    <col min="15875" max="15875" width="13.42578125" style="13" customWidth="1"/>
    <col min="15876" max="15878" width="13.5703125" style="13" bestFit="1" customWidth="1"/>
    <col min="15879" max="15879" width="15.7109375" style="13" bestFit="1" customWidth="1"/>
    <col min="15880" max="15880" width="9.5703125" style="13" customWidth="1"/>
    <col min="15881" max="16126" width="11.42578125" style="13"/>
    <col min="16127" max="16127" width="3.7109375" style="13" customWidth="1"/>
    <col min="16128" max="16128" width="10.42578125" style="13" customWidth="1"/>
    <col min="16129" max="16129" width="77.42578125" style="13" bestFit="1" customWidth="1"/>
    <col min="16130" max="16130" width="8.28515625" style="13" customWidth="1"/>
    <col min="16131" max="16131" width="13.42578125" style="13" customWidth="1"/>
    <col min="16132" max="16134" width="13.5703125" style="13" bestFit="1" customWidth="1"/>
    <col min="16135" max="16135" width="15.7109375" style="13" bestFit="1" customWidth="1"/>
    <col min="16136" max="16136" width="9.5703125" style="13" customWidth="1"/>
    <col min="16137" max="16384" width="11.42578125" style="13"/>
  </cols>
  <sheetData>
    <row r="1" spans="2:26">
      <c r="F1" s="13"/>
    </row>
    <row r="2" spans="2:26">
      <c r="G2" s="18"/>
    </row>
    <row r="3" spans="2:26">
      <c r="B3" s="19" t="s">
        <v>28</v>
      </c>
      <c r="C3" s="20"/>
      <c r="D3" s="21"/>
      <c r="E3" s="22"/>
      <c r="G3" s="23" t="s">
        <v>29</v>
      </c>
      <c r="H3" s="24"/>
    </row>
    <row r="4" spans="2:26" ht="15.75">
      <c r="B4" s="25"/>
      <c r="C4" s="26"/>
      <c r="D4" s="27"/>
      <c r="E4" s="28"/>
      <c r="F4" s="21"/>
      <c r="G4" s="13"/>
    </row>
    <row r="5" spans="2:26" ht="15.75">
      <c r="B5" s="25"/>
      <c r="C5" s="27"/>
      <c r="D5" s="27"/>
      <c r="E5" s="28"/>
      <c r="F5" s="21"/>
      <c r="G5" s="13"/>
    </row>
    <row r="6" spans="2:26" ht="39" customHeight="1">
      <c r="B6" s="389" t="s">
        <v>30</v>
      </c>
      <c r="C6" s="390"/>
      <c r="D6" s="390"/>
      <c r="E6" s="390"/>
      <c r="F6" s="390"/>
      <c r="G6" s="390"/>
    </row>
    <row r="7" spans="2:26" ht="18">
      <c r="B7" s="29"/>
      <c r="C7" s="29"/>
      <c r="D7" s="29"/>
      <c r="E7" s="30"/>
      <c r="F7" s="31"/>
      <c r="G7" s="32"/>
    </row>
    <row r="8" spans="2:26" ht="15.75" customHeight="1">
      <c r="B8" s="33" t="s">
        <v>31</v>
      </c>
      <c r="C8" s="34" t="s">
        <v>32</v>
      </c>
      <c r="D8" s="35" t="s">
        <v>33</v>
      </c>
      <c r="E8" s="36" t="s">
        <v>34</v>
      </c>
      <c r="F8" s="35" t="s">
        <v>35</v>
      </c>
      <c r="G8" s="37" t="s">
        <v>36</v>
      </c>
    </row>
    <row r="9" spans="2:26" ht="14.25" customHeight="1" thickBot="1">
      <c r="B9" s="38"/>
      <c r="C9" s="39"/>
      <c r="D9" s="35"/>
      <c r="E9" s="36"/>
      <c r="F9" s="40" t="s">
        <v>37</v>
      </c>
      <c r="G9" s="37" t="s">
        <v>37</v>
      </c>
    </row>
    <row r="10" spans="2:26" s="41" customFormat="1" ht="15.75" thickBot="1">
      <c r="B10" s="182" t="s">
        <v>38</v>
      </c>
      <c r="C10" s="183" t="s">
        <v>39</v>
      </c>
      <c r="D10" s="183"/>
      <c r="E10" s="184"/>
      <c r="F10" s="185"/>
      <c r="G10" s="186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</row>
    <row r="11" spans="2:26">
      <c r="B11" s="199" t="s">
        <v>40</v>
      </c>
      <c r="C11" s="200" t="s">
        <v>41</v>
      </c>
      <c r="D11" s="201"/>
      <c r="E11" s="202"/>
      <c r="F11" s="203"/>
      <c r="G11" s="204"/>
    </row>
    <row r="12" spans="2:26">
      <c r="B12" s="43"/>
      <c r="C12" s="44" t="s">
        <v>42</v>
      </c>
      <c r="D12" s="45" t="s">
        <v>43</v>
      </c>
      <c r="E12" s="46">
        <v>1</v>
      </c>
      <c r="F12" s="47"/>
      <c r="G12" s="205"/>
    </row>
    <row r="13" spans="2:26">
      <c r="B13" s="43"/>
      <c r="C13" s="44" t="s">
        <v>44</v>
      </c>
      <c r="D13" s="45" t="s">
        <v>43</v>
      </c>
      <c r="E13" s="46">
        <v>1</v>
      </c>
      <c r="F13" s="47"/>
      <c r="G13" s="205"/>
    </row>
    <row r="14" spans="2:26">
      <c r="B14" s="43"/>
      <c r="C14" s="44" t="s">
        <v>45</v>
      </c>
      <c r="D14" s="45" t="s">
        <v>43</v>
      </c>
      <c r="E14" s="46">
        <v>1</v>
      </c>
      <c r="F14" s="47"/>
      <c r="G14" s="205"/>
    </row>
    <row r="15" spans="2:26">
      <c r="B15" s="43"/>
      <c r="C15" s="44" t="s">
        <v>46</v>
      </c>
      <c r="D15" s="45" t="s">
        <v>43</v>
      </c>
      <c r="E15" s="46">
        <v>1</v>
      </c>
      <c r="F15" s="47"/>
      <c r="G15" s="205"/>
    </row>
    <row r="16" spans="2:26">
      <c r="B16" s="43"/>
      <c r="C16" s="44" t="s">
        <v>47</v>
      </c>
      <c r="D16" s="45" t="s">
        <v>43</v>
      </c>
      <c r="E16" s="46">
        <v>1</v>
      </c>
      <c r="F16" s="47"/>
      <c r="G16" s="205"/>
    </row>
    <row r="17" spans="2:7">
      <c r="B17" s="43"/>
      <c r="C17" s="44" t="s">
        <v>48</v>
      </c>
      <c r="D17" s="45" t="s">
        <v>43</v>
      </c>
      <c r="E17" s="46">
        <v>1</v>
      </c>
      <c r="F17" s="47"/>
      <c r="G17" s="205"/>
    </row>
    <row r="18" spans="2:7">
      <c r="B18" s="48"/>
      <c r="C18" s="49" t="s">
        <v>49</v>
      </c>
      <c r="D18" s="50"/>
      <c r="E18" s="51"/>
      <c r="F18" s="53"/>
      <c r="G18" s="206"/>
    </row>
    <row r="19" spans="2:7" ht="13.5" thickBot="1">
      <c r="B19" s="54"/>
      <c r="C19" s="55" t="s">
        <v>50</v>
      </c>
      <c r="D19" s="56"/>
      <c r="E19" s="57"/>
      <c r="F19" s="58"/>
      <c r="G19" s="207">
        <f>SUM(G12:G18)</f>
        <v>0</v>
      </c>
    </row>
    <row r="20" spans="2:7" ht="13.5" thickBot="1">
      <c r="B20" s="59"/>
      <c r="D20" s="13"/>
      <c r="E20" s="13"/>
      <c r="F20" s="13"/>
      <c r="G20" s="60"/>
    </row>
    <row r="21" spans="2:7">
      <c r="B21" s="199" t="s">
        <v>51</v>
      </c>
      <c r="C21" s="200" t="s">
        <v>52</v>
      </c>
      <c r="D21" s="201"/>
      <c r="E21" s="202"/>
      <c r="F21" s="203"/>
      <c r="G21" s="204"/>
    </row>
    <row r="22" spans="2:7" ht="15" customHeight="1">
      <c r="B22" s="61"/>
      <c r="C22" s="44" t="s">
        <v>53</v>
      </c>
      <c r="D22" s="62" t="s">
        <v>43</v>
      </c>
      <c r="E22" s="63">
        <v>1</v>
      </c>
      <c r="F22" s="47"/>
      <c r="G22" s="206"/>
    </row>
    <row r="23" spans="2:7">
      <c r="B23" s="61"/>
      <c r="C23" s="44" t="s">
        <v>54</v>
      </c>
      <c r="D23" s="62" t="s">
        <v>43</v>
      </c>
      <c r="E23" s="63">
        <v>1</v>
      </c>
      <c r="F23" s="47"/>
      <c r="G23" s="206"/>
    </row>
    <row r="24" spans="2:7">
      <c r="B24" s="61"/>
      <c r="C24" s="44" t="s">
        <v>55</v>
      </c>
      <c r="D24" s="62" t="s">
        <v>43</v>
      </c>
      <c r="E24" s="63">
        <v>1</v>
      </c>
      <c r="F24" s="47"/>
      <c r="G24" s="206"/>
    </row>
    <row r="25" spans="2:7">
      <c r="B25" s="61"/>
      <c r="C25" s="44" t="s">
        <v>56</v>
      </c>
      <c r="D25" s="62" t="s">
        <v>43</v>
      </c>
      <c r="E25" s="63">
        <v>1</v>
      </c>
      <c r="F25" s="47"/>
      <c r="G25" s="206"/>
    </row>
    <row r="26" spans="2:7">
      <c r="B26" s="61"/>
      <c r="C26" s="44" t="s">
        <v>57</v>
      </c>
      <c r="D26" s="62" t="s">
        <v>43</v>
      </c>
      <c r="E26" s="63">
        <v>1</v>
      </c>
      <c r="F26" s="47"/>
      <c r="G26" s="206"/>
    </row>
    <row r="27" spans="2:7">
      <c r="B27" s="61"/>
      <c r="C27" s="44" t="s">
        <v>58</v>
      </c>
      <c r="D27" s="62" t="s">
        <v>43</v>
      </c>
      <c r="E27" s="63">
        <v>1</v>
      </c>
      <c r="F27" s="47"/>
      <c r="G27" s="206"/>
    </row>
    <row r="28" spans="2:7">
      <c r="B28" s="61"/>
      <c r="C28" s="44" t="s">
        <v>59</v>
      </c>
      <c r="D28" s="62" t="s">
        <v>43</v>
      </c>
      <c r="E28" s="63">
        <v>1</v>
      </c>
      <c r="F28" s="47"/>
      <c r="G28" s="206"/>
    </row>
    <row r="29" spans="2:7">
      <c r="B29" s="61"/>
      <c r="C29" s="44" t="s">
        <v>60</v>
      </c>
      <c r="D29" s="62" t="s">
        <v>43</v>
      </c>
      <c r="E29" s="63">
        <v>1</v>
      </c>
      <c r="F29" s="47"/>
      <c r="G29" s="206"/>
    </row>
    <row r="30" spans="2:7">
      <c r="B30" s="61"/>
      <c r="C30" s="44" t="s">
        <v>61</v>
      </c>
      <c r="D30" s="62" t="s">
        <v>43</v>
      </c>
      <c r="E30" s="63">
        <v>1</v>
      </c>
      <c r="F30" s="47"/>
      <c r="G30" s="206"/>
    </row>
    <row r="31" spans="2:7">
      <c r="B31" s="61"/>
      <c r="C31" s="44" t="s">
        <v>62</v>
      </c>
      <c r="D31" s="62" t="s">
        <v>43</v>
      </c>
      <c r="E31" s="63">
        <v>1</v>
      </c>
      <c r="F31" s="47"/>
      <c r="G31" s="206"/>
    </row>
    <row r="32" spans="2:7">
      <c r="B32" s="61"/>
      <c r="C32" s="44" t="s">
        <v>63</v>
      </c>
      <c r="D32" s="62" t="s">
        <v>43</v>
      </c>
      <c r="E32" s="63">
        <v>1</v>
      </c>
      <c r="F32" s="47"/>
      <c r="G32" s="206"/>
    </row>
    <row r="33" spans="2:10">
      <c r="B33" s="61"/>
      <c r="C33" s="44" t="s">
        <v>64</v>
      </c>
      <c r="D33" s="62" t="s">
        <v>43</v>
      </c>
      <c r="E33" s="63">
        <v>1</v>
      </c>
      <c r="F33" s="47"/>
      <c r="G33" s="206"/>
    </row>
    <row r="34" spans="2:10">
      <c r="B34" s="61"/>
      <c r="C34" s="44" t="s">
        <v>65</v>
      </c>
      <c r="D34" s="62"/>
      <c r="E34" s="63"/>
      <c r="F34" s="47"/>
      <c r="G34" s="206"/>
    </row>
    <row r="35" spans="2:10">
      <c r="B35" s="48"/>
      <c r="C35" s="49" t="s">
        <v>49</v>
      </c>
      <c r="D35" s="62"/>
      <c r="E35" s="63"/>
      <c r="F35" s="52"/>
      <c r="G35" s="206"/>
    </row>
    <row r="36" spans="2:10" ht="13.5" thickBot="1">
      <c r="B36" s="54"/>
      <c r="C36" s="55" t="s">
        <v>66</v>
      </c>
      <c r="D36" s="64"/>
      <c r="E36" s="57"/>
      <c r="F36" s="65"/>
      <c r="G36" s="207">
        <f>SUM(G22:G35)</f>
        <v>0</v>
      </c>
      <c r="I36" s="66"/>
      <c r="J36" s="66"/>
    </row>
    <row r="37" spans="2:10" ht="13.5" thickBot="1">
      <c r="B37" s="59"/>
      <c r="D37" s="13"/>
      <c r="E37" s="13"/>
      <c r="F37" s="13"/>
      <c r="G37" s="60"/>
    </row>
    <row r="38" spans="2:10">
      <c r="B38" s="199" t="s">
        <v>67</v>
      </c>
      <c r="C38" s="200" t="s">
        <v>68</v>
      </c>
      <c r="D38" s="201"/>
      <c r="E38" s="202"/>
      <c r="F38" s="203"/>
      <c r="G38" s="204"/>
    </row>
    <row r="39" spans="2:10">
      <c r="B39" s="67"/>
      <c r="C39" s="44" t="s">
        <v>68</v>
      </c>
      <c r="D39" s="62" t="s">
        <v>43</v>
      </c>
      <c r="E39" s="68">
        <v>1</v>
      </c>
      <c r="F39" s="47"/>
      <c r="G39" s="206"/>
    </row>
    <row r="40" spans="2:10">
      <c r="B40" s="67"/>
      <c r="C40" s="44" t="s">
        <v>69</v>
      </c>
      <c r="D40" s="62" t="s">
        <v>43</v>
      </c>
      <c r="E40" s="46">
        <v>1</v>
      </c>
      <c r="F40" s="47"/>
      <c r="G40" s="206"/>
    </row>
    <row r="41" spans="2:10">
      <c r="B41" s="48"/>
      <c r="C41" s="49" t="s">
        <v>49</v>
      </c>
      <c r="D41" s="62"/>
      <c r="E41" s="63"/>
      <c r="F41" s="52"/>
      <c r="G41" s="206"/>
    </row>
    <row r="42" spans="2:10" ht="13.5" thickBot="1">
      <c r="B42" s="54"/>
      <c r="C42" s="55" t="s">
        <v>70</v>
      </c>
      <c r="D42" s="64"/>
      <c r="E42" s="57"/>
      <c r="F42" s="65"/>
      <c r="G42" s="207">
        <f>SUM(G39:G41)</f>
        <v>0</v>
      </c>
    </row>
    <row r="43" spans="2:10" ht="13.5" thickBot="1">
      <c r="B43" s="59"/>
      <c r="D43" s="13"/>
      <c r="E43" s="13"/>
      <c r="F43" s="13"/>
      <c r="G43" s="60"/>
    </row>
    <row r="44" spans="2:10">
      <c r="B44" s="199" t="s">
        <v>71</v>
      </c>
      <c r="C44" s="200" t="s">
        <v>72</v>
      </c>
      <c r="D44" s="201"/>
      <c r="E44" s="202"/>
      <c r="F44" s="203"/>
      <c r="G44" s="204"/>
    </row>
    <row r="45" spans="2:10">
      <c r="B45" s="67"/>
      <c r="C45" s="44" t="s">
        <v>73</v>
      </c>
      <c r="D45" s="62" t="s">
        <v>43</v>
      </c>
      <c r="E45" s="68">
        <v>1</v>
      </c>
      <c r="F45" s="47"/>
      <c r="G45" s="206"/>
    </row>
    <row r="46" spans="2:10">
      <c r="B46" s="67"/>
      <c r="C46" s="44" t="s">
        <v>74</v>
      </c>
      <c r="D46" s="62" t="s">
        <v>43</v>
      </c>
      <c r="E46" s="46">
        <v>1</v>
      </c>
      <c r="F46" s="47"/>
      <c r="G46" s="206"/>
    </row>
    <row r="47" spans="2:10">
      <c r="B47" s="48"/>
      <c r="C47" s="49" t="s">
        <v>49</v>
      </c>
      <c r="D47" s="62"/>
      <c r="E47" s="63"/>
      <c r="F47" s="52"/>
      <c r="G47" s="206"/>
    </row>
    <row r="48" spans="2:10" ht="13.5" thickBot="1">
      <c r="B48" s="54"/>
      <c r="C48" s="55" t="s">
        <v>75</v>
      </c>
      <c r="D48" s="64"/>
      <c r="E48" s="57"/>
      <c r="F48" s="65"/>
      <c r="G48" s="207">
        <f>SUM(G45:G47)</f>
        <v>0</v>
      </c>
    </row>
    <row r="49" spans="2:26" s="20" customFormat="1" ht="13.5" thickBot="1">
      <c r="B49" s="193"/>
      <c r="C49" s="194" t="s">
        <v>76</v>
      </c>
      <c r="D49" s="195"/>
      <c r="E49" s="196"/>
      <c r="F49" s="197"/>
      <c r="G49" s="198">
        <f>+G36+G19+G42+G48</f>
        <v>0</v>
      </c>
      <c r="H49" s="13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</row>
    <row r="50" spans="2:26" s="20" customFormat="1">
      <c r="B50" s="70"/>
      <c r="C50" s="71"/>
      <c r="D50" s="72"/>
      <c r="E50" s="73"/>
      <c r="F50" s="73"/>
      <c r="G50" s="74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</row>
    <row r="51" spans="2:26" s="20" customFormat="1" ht="13.5" thickBot="1">
      <c r="B51" s="70"/>
      <c r="C51" s="71"/>
      <c r="D51" s="72"/>
      <c r="E51" s="73"/>
      <c r="F51" s="73"/>
      <c r="G51" s="74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</row>
    <row r="52" spans="2:26" s="41" customFormat="1" ht="15.75" thickBot="1">
      <c r="B52" s="187" t="s">
        <v>77</v>
      </c>
      <c r="C52" s="188" t="s">
        <v>78</v>
      </c>
      <c r="D52" s="189"/>
      <c r="E52" s="190"/>
      <c r="F52" s="191"/>
      <c r="G52" s="19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</row>
    <row r="53" spans="2:26">
      <c r="B53" s="199" t="s">
        <v>79</v>
      </c>
      <c r="C53" s="200" t="s">
        <v>80</v>
      </c>
      <c r="D53" s="201"/>
      <c r="E53" s="202"/>
      <c r="F53" s="203"/>
      <c r="G53" s="204"/>
    </row>
    <row r="54" spans="2:26" ht="15" customHeight="1">
      <c r="B54" s="319" t="s">
        <v>81</v>
      </c>
      <c r="C54" s="320" t="s">
        <v>82</v>
      </c>
      <c r="D54" s="321"/>
      <c r="E54" s="322"/>
      <c r="F54" s="323"/>
      <c r="G54" s="324"/>
      <c r="H54" s="79"/>
    </row>
    <row r="55" spans="2:26" ht="15" customHeight="1">
      <c r="B55" s="80"/>
      <c r="C55" s="44" t="s">
        <v>83</v>
      </c>
      <c r="D55" s="76" t="s">
        <v>84</v>
      </c>
      <c r="E55" s="77" t="s">
        <v>85</v>
      </c>
      <c r="F55" s="78"/>
      <c r="G55" s="208"/>
      <c r="H55" s="79"/>
    </row>
    <row r="56" spans="2:26" ht="15" customHeight="1">
      <c r="B56" s="80"/>
      <c r="C56" s="44" t="s">
        <v>86</v>
      </c>
      <c r="D56" s="76" t="s">
        <v>84</v>
      </c>
      <c r="E56" s="77" t="s">
        <v>85</v>
      </c>
      <c r="F56" s="78"/>
      <c r="G56" s="208"/>
      <c r="H56" s="79"/>
    </row>
    <row r="57" spans="2:26" ht="15" customHeight="1">
      <c r="B57" s="80"/>
      <c r="C57" s="44" t="s">
        <v>87</v>
      </c>
      <c r="D57" s="76" t="s">
        <v>84</v>
      </c>
      <c r="E57" s="77" t="s">
        <v>85</v>
      </c>
      <c r="F57" s="78"/>
      <c r="G57" s="208"/>
      <c r="H57" s="79"/>
    </row>
    <row r="58" spans="2:26" ht="15" customHeight="1">
      <c r="B58" s="80"/>
      <c r="C58" s="44" t="s">
        <v>88</v>
      </c>
      <c r="D58" s="76" t="s">
        <v>84</v>
      </c>
      <c r="E58" s="77" t="s">
        <v>85</v>
      </c>
      <c r="F58" s="78"/>
      <c r="G58" s="208"/>
      <c r="H58" s="79"/>
    </row>
    <row r="59" spans="2:26" ht="15" customHeight="1">
      <c r="B59" s="80"/>
      <c r="C59" s="44" t="s">
        <v>89</v>
      </c>
      <c r="D59" s="76" t="s">
        <v>84</v>
      </c>
      <c r="E59" s="77" t="s">
        <v>85</v>
      </c>
      <c r="F59" s="78"/>
      <c r="G59" s="208"/>
      <c r="H59" s="79"/>
    </row>
    <row r="60" spans="2:26" ht="15" customHeight="1">
      <c r="B60" s="80"/>
      <c r="C60" s="44" t="s">
        <v>90</v>
      </c>
      <c r="D60" s="76" t="s">
        <v>84</v>
      </c>
      <c r="E60" s="77" t="s">
        <v>85</v>
      </c>
      <c r="F60" s="78"/>
      <c r="G60" s="208"/>
      <c r="H60" s="79"/>
    </row>
    <row r="61" spans="2:26" ht="15.6" customHeight="1">
      <c r="B61" s="80"/>
      <c r="C61" s="44" t="s">
        <v>91</v>
      </c>
      <c r="D61" s="76" t="s">
        <v>84</v>
      </c>
      <c r="E61" s="77" t="s">
        <v>85</v>
      </c>
      <c r="F61" s="78"/>
      <c r="G61" s="208"/>
      <c r="H61" s="79"/>
    </row>
    <row r="62" spans="2:26" ht="15.6" customHeight="1">
      <c r="B62" s="80"/>
      <c r="C62" s="44" t="s">
        <v>92</v>
      </c>
      <c r="D62" s="76" t="s">
        <v>84</v>
      </c>
      <c r="E62" s="77" t="s">
        <v>85</v>
      </c>
      <c r="F62" s="78"/>
      <c r="G62" s="208"/>
      <c r="H62" s="79"/>
    </row>
    <row r="63" spans="2:26" ht="15" customHeight="1">
      <c r="B63" s="80"/>
      <c r="C63" s="49" t="s">
        <v>93</v>
      </c>
      <c r="D63" s="76" t="s">
        <v>84</v>
      </c>
      <c r="E63" s="77" t="s">
        <v>85</v>
      </c>
      <c r="F63" s="78"/>
      <c r="G63" s="208"/>
      <c r="H63" s="79"/>
    </row>
    <row r="64" spans="2:26" ht="15" customHeight="1">
      <c r="B64" s="80"/>
      <c r="C64" s="49" t="s">
        <v>94</v>
      </c>
      <c r="D64" s="76" t="s">
        <v>84</v>
      </c>
      <c r="E64" s="77" t="s">
        <v>85</v>
      </c>
      <c r="F64" s="78"/>
      <c r="G64" s="208"/>
      <c r="H64" s="79"/>
    </row>
    <row r="65" spans="2:8" ht="15" customHeight="1">
      <c r="B65" s="80"/>
      <c r="C65" s="49" t="s">
        <v>49</v>
      </c>
      <c r="D65" s="76"/>
      <c r="E65" s="77"/>
      <c r="F65" s="78"/>
      <c r="G65" s="208"/>
      <c r="H65" s="79"/>
    </row>
    <row r="66" spans="2:8" ht="15" customHeight="1">
      <c r="B66" s="319" t="s">
        <v>95</v>
      </c>
      <c r="C66" s="320" t="s">
        <v>96</v>
      </c>
      <c r="D66" s="321"/>
      <c r="E66" s="322"/>
      <c r="F66" s="323"/>
      <c r="G66" s="324"/>
      <c r="H66" s="79"/>
    </row>
    <row r="67" spans="2:8" ht="15" customHeight="1">
      <c r="B67" s="81"/>
      <c r="C67" s="44" t="s">
        <v>97</v>
      </c>
      <c r="D67" s="76" t="s">
        <v>84</v>
      </c>
      <c r="E67" s="77" t="s">
        <v>85</v>
      </c>
      <c r="F67" s="78"/>
      <c r="G67" s="208"/>
      <c r="H67" s="79"/>
    </row>
    <row r="68" spans="2:8" ht="15" customHeight="1">
      <c r="B68" s="82"/>
      <c r="C68" s="44" t="s">
        <v>98</v>
      </c>
      <c r="D68" s="76" t="s">
        <v>84</v>
      </c>
      <c r="E68" s="77" t="s">
        <v>85</v>
      </c>
      <c r="F68" s="78"/>
      <c r="G68" s="208"/>
      <c r="H68" s="79"/>
    </row>
    <row r="69" spans="2:8" ht="15" customHeight="1">
      <c r="B69" s="82"/>
      <c r="C69" s="44" t="s">
        <v>99</v>
      </c>
      <c r="D69" s="76" t="s">
        <v>84</v>
      </c>
      <c r="E69" s="77" t="s">
        <v>85</v>
      </c>
      <c r="F69" s="78"/>
      <c r="G69" s="208"/>
      <c r="H69" s="79"/>
    </row>
    <row r="70" spans="2:8" ht="15" customHeight="1">
      <c r="B70" s="82"/>
      <c r="C70" s="44" t="s">
        <v>100</v>
      </c>
      <c r="D70" s="76" t="s">
        <v>84</v>
      </c>
      <c r="E70" s="77" t="s">
        <v>85</v>
      </c>
      <c r="F70" s="78"/>
      <c r="G70" s="208"/>
      <c r="H70" s="79"/>
    </row>
    <row r="71" spans="2:8" ht="15" customHeight="1">
      <c r="B71" s="82"/>
      <c r="C71" s="44" t="s">
        <v>101</v>
      </c>
      <c r="D71" s="76" t="s">
        <v>84</v>
      </c>
      <c r="E71" s="77" t="s">
        <v>85</v>
      </c>
      <c r="F71" s="78"/>
      <c r="G71" s="208"/>
      <c r="H71" s="79"/>
    </row>
    <row r="72" spans="2:8" ht="15" customHeight="1">
      <c r="B72" s="82"/>
      <c r="C72" s="44" t="s">
        <v>102</v>
      </c>
      <c r="D72" s="76" t="s">
        <v>84</v>
      </c>
      <c r="E72" s="77" t="s">
        <v>85</v>
      </c>
      <c r="F72" s="78"/>
      <c r="G72" s="208"/>
      <c r="H72" s="79"/>
    </row>
    <row r="73" spans="2:8" ht="15.6" customHeight="1">
      <c r="B73" s="82"/>
      <c r="C73" s="44" t="s">
        <v>103</v>
      </c>
      <c r="D73" s="76" t="s">
        <v>84</v>
      </c>
      <c r="E73" s="77" t="s">
        <v>85</v>
      </c>
      <c r="F73" s="78"/>
      <c r="G73" s="208"/>
      <c r="H73" s="79"/>
    </row>
    <row r="74" spans="2:8" ht="16.149999999999999" customHeight="1">
      <c r="B74" s="82"/>
      <c r="C74" s="49" t="s">
        <v>104</v>
      </c>
      <c r="D74" s="76" t="s">
        <v>84</v>
      </c>
      <c r="E74" s="77" t="s">
        <v>85</v>
      </c>
      <c r="F74" s="78"/>
      <c r="G74" s="208"/>
      <c r="H74" s="79"/>
    </row>
    <row r="75" spans="2:8" ht="15" customHeight="1">
      <c r="B75" s="82"/>
      <c r="C75" s="49" t="s">
        <v>49</v>
      </c>
      <c r="D75" s="76"/>
      <c r="E75" s="77" t="s">
        <v>85</v>
      </c>
      <c r="F75" s="78"/>
      <c r="G75" s="208"/>
      <c r="H75" s="79"/>
    </row>
    <row r="76" spans="2:8" ht="15" customHeight="1">
      <c r="B76" s="319" t="s">
        <v>105</v>
      </c>
      <c r="C76" s="320" t="s">
        <v>106</v>
      </c>
      <c r="D76" s="321"/>
      <c r="E76" s="322"/>
      <c r="F76" s="323"/>
      <c r="G76" s="324"/>
      <c r="H76" s="79"/>
    </row>
    <row r="77" spans="2:8" ht="15" customHeight="1">
      <c r="B77" s="82"/>
      <c r="C77" s="49" t="s">
        <v>107</v>
      </c>
      <c r="D77" s="76" t="s">
        <v>84</v>
      </c>
      <c r="E77" s="77" t="s">
        <v>85</v>
      </c>
      <c r="F77" s="78"/>
      <c r="G77" s="208"/>
      <c r="H77" s="79"/>
    </row>
    <row r="78" spans="2:8" ht="15" customHeight="1">
      <c r="B78" s="82"/>
      <c r="C78" s="44" t="s">
        <v>108</v>
      </c>
      <c r="D78" s="76" t="s">
        <v>84</v>
      </c>
      <c r="E78" s="77" t="s">
        <v>85</v>
      </c>
      <c r="F78" s="78"/>
      <c r="G78" s="208"/>
      <c r="H78" s="79"/>
    </row>
    <row r="79" spans="2:8" ht="15" customHeight="1">
      <c r="B79" s="82"/>
      <c r="C79" s="44" t="s">
        <v>49</v>
      </c>
      <c r="D79" s="76"/>
      <c r="E79" s="77"/>
      <c r="F79" s="78"/>
      <c r="G79" s="208"/>
      <c r="H79" s="79"/>
    </row>
    <row r="80" spans="2:8" ht="15" customHeight="1" thickBot="1">
      <c r="B80" s="54"/>
      <c r="C80" s="55" t="s">
        <v>109</v>
      </c>
      <c r="D80" s="64"/>
      <c r="E80" s="57"/>
      <c r="F80" s="65"/>
      <c r="G80" s="207">
        <f>SUM(G55:G65,G67:G75,G77:G79)</f>
        <v>0</v>
      </c>
      <c r="H80" s="79"/>
    </row>
    <row r="81" spans="2:8" ht="15" customHeight="1" thickBot="1">
      <c r="B81" s="59"/>
      <c r="D81" s="13"/>
      <c r="E81" s="13"/>
      <c r="F81" s="13"/>
      <c r="G81" s="60"/>
    </row>
    <row r="82" spans="2:8" ht="15" customHeight="1">
      <c r="B82" s="199" t="s">
        <v>110</v>
      </c>
      <c r="C82" s="200" t="s">
        <v>111</v>
      </c>
      <c r="D82" s="201"/>
      <c r="E82" s="202"/>
      <c r="F82" s="203"/>
      <c r="G82" s="204"/>
    </row>
    <row r="83" spans="2:8" ht="15" customHeight="1">
      <c r="B83" s="75"/>
      <c r="C83" s="49" t="s">
        <v>112</v>
      </c>
      <c r="D83" s="83" t="s">
        <v>84</v>
      </c>
      <c r="E83" s="77" t="s">
        <v>85</v>
      </c>
      <c r="F83" s="47"/>
      <c r="G83" s="208"/>
      <c r="H83" s="79"/>
    </row>
    <row r="84" spans="2:8" ht="15" customHeight="1">
      <c r="B84" s="75"/>
      <c r="C84" s="49" t="s">
        <v>113</v>
      </c>
      <c r="D84" s="83" t="s">
        <v>84</v>
      </c>
      <c r="E84" s="77" t="s">
        <v>85</v>
      </c>
      <c r="F84" s="47"/>
      <c r="G84" s="208"/>
      <c r="H84" s="79"/>
    </row>
    <row r="85" spans="2:8" ht="15" customHeight="1">
      <c r="B85" s="75"/>
      <c r="C85" s="49" t="s">
        <v>114</v>
      </c>
      <c r="D85" s="83" t="s">
        <v>84</v>
      </c>
      <c r="E85" s="77" t="s">
        <v>85</v>
      </c>
      <c r="F85" s="47"/>
      <c r="G85" s="208"/>
      <c r="H85" s="79"/>
    </row>
    <row r="86" spans="2:8" ht="15" customHeight="1">
      <c r="B86" s="84"/>
      <c r="C86" s="49" t="s">
        <v>49</v>
      </c>
      <c r="D86" s="83"/>
      <c r="E86" s="63"/>
      <c r="F86" s="85"/>
      <c r="G86" s="208"/>
      <c r="H86" s="79"/>
    </row>
    <row r="87" spans="2:8" ht="15" customHeight="1" thickBot="1">
      <c r="B87" s="54"/>
      <c r="C87" s="55" t="s">
        <v>115</v>
      </c>
      <c r="D87" s="64"/>
      <c r="E87" s="57"/>
      <c r="F87" s="65"/>
      <c r="G87" s="207">
        <f>SUM(G83:G86)</f>
        <v>0</v>
      </c>
      <c r="H87" s="79"/>
    </row>
    <row r="88" spans="2:8" ht="15" customHeight="1" thickBot="1">
      <c r="B88" s="59"/>
      <c r="D88" s="13"/>
      <c r="E88" s="13"/>
      <c r="F88" s="13"/>
      <c r="G88" s="60"/>
    </row>
    <row r="89" spans="2:8" ht="15" customHeight="1">
      <c r="B89" s="199" t="s">
        <v>116</v>
      </c>
      <c r="C89" s="200" t="s">
        <v>117</v>
      </c>
      <c r="D89" s="201"/>
      <c r="E89" s="202"/>
      <c r="F89" s="203"/>
      <c r="G89" s="204"/>
    </row>
    <row r="90" spans="2:8" ht="15" customHeight="1">
      <c r="B90" s="75"/>
      <c r="C90" s="49" t="s">
        <v>118</v>
      </c>
      <c r="D90" s="76" t="s">
        <v>84</v>
      </c>
      <c r="E90" s="77" t="s">
        <v>85</v>
      </c>
      <c r="F90" s="78"/>
      <c r="G90" s="208"/>
      <c r="H90" s="79"/>
    </row>
    <row r="91" spans="2:8" ht="15" customHeight="1">
      <c r="B91" s="75"/>
      <c r="C91" s="49" t="s">
        <v>119</v>
      </c>
      <c r="D91" s="76" t="s">
        <v>84</v>
      </c>
      <c r="E91" s="77" t="s">
        <v>85</v>
      </c>
      <c r="F91" s="78"/>
      <c r="G91" s="208"/>
      <c r="H91" s="79"/>
    </row>
    <row r="92" spans="2:8" ht="15" customHeight="1">
      <c r="B92" s="75"/>
      <c r="C92" s="49" t="s">
        <v>120</v>
      </c>
      <c r="D92" s="76" t="s">
        <v>84</v>
      </c>
      <c r="E92" s="77" t="s">
        <v>85</v>
      </c>
      <c r="F92" s="78"/>
      <c r="G92" s="208"/>
      <c r="H92" s="79"/>
    </row>
    <row r="93" spans="2:8" ht="15" customHeight="1">
      <c r="B93" s="75"/>
      <c r="C93" s="49" t="s">
        <v>121</v>
      </c>
      <c r="D93" s="76" t="s">
        <v>84</v>
      </c>
      <c r="E93" s="77" t="s">
        <v>85</v>
      </c>
      <c r="F93" s="78"/>
      <c r="G93" s="208"/>
      <c r="H93" s="79"/>
    </row>
    <row r="94" spans="2:8" ht="15" customHeight="1">
      <c r="B94" s="75"/>
      <c r="C94" s="49" t="s">
        <v>122</v>
      </c>
      <c r="D94" s="76" t="s">
        <v>84</v>
      </c>
      <c r="E94" s="77" t="s">
        <v>85</v>
      </c>
      <c r="F94" s="78"/>
      <c r="G94" s="208"/>
      <c r="H94" s="79"/>
    </row>
    <row r="95" spans="2:8">
      <c r="B95" s="48"/>
      <c r="C95" s="49" t="s">
        <v>49</v>
      </c>
      <c r="D95" s="76"/>
      <c r="E95" s="77"/>
      <c r="F95" s="78"/>
      <c r="G95" s="208"/>
      <c r="H95" s="79"/>
    </row>
    <row r="96" spans="2:8" ht="13.5" thickBot="1">
      <c r="B96" s="54"/>
      <c r="C96" s="55" t="s">
        <v>123</v>
      </c>
      <c r="D96" s="64"/>
      <c r="E96" s="57"/>
      <c r="F96" s="65"/>
      <c r="G96" s="207">
        <f>SUM(G90:G95)</f>
        <v>0</v>
      </c>
      <c r="H96" s="79"/>
    </row>
    <row r="97" spans="2:8" ht="13.5" thickBot="1">
      <c r="B97" s="59"/>
      <c r="D97" s="13"/>
      <c r="E97" s="13"/>
      <c r="F97" s="13"/>
      <c r="G97" s="60"/>
    </row>
    <row r="98" spans="2:8">
      <c r="B98" s="199" t="s">
        <v>124</v>
      </c>
      <c r="C98" s="200" t="s">
        <v>125</v>
      </c>
      <c r="D98" s="201"/>
      <c r="E98" s="202"/>
      <c r="F98" s="203"/>
      <c r="G98" s="204"/>
    </row>
    <row r="99" spans="2:8">
      <c r="B99" s="75"/>
      <c r="C99" s="49" t="s">
        <v>126</v>
      </c>
      <c r="D99" s="76" t="s">
        <v>84</v>
      </c>
      <c r="E99" s="77" t="s">
        <v>85</v>
      </c>
      <c r="F99" s="78"/>
      <c r="G99" s="208"/>
      <c r="H99" s="79"/>
    </row>
    <row r="100" spans="2:8">
      <c r="B100" s="75"/>
      <c r="C100" s="49" t="s">
        <v>127</v>
      </c>
      <c r="D100" s="76" t="s">
        <v>84</v>
      </c>
      <c r="E100" s="77" t="s">
        <v>85</v>
      </c>
      <c r="F100" s="78"/>
      <c r="G100" s="208"/>
      <c r="H100" s="79"/>
    </row>
    <row r="101" spans="2:8">
      <c r="B101" s="75"/>
      <c r="C101" s="49" t="s">
        <v>128</v>
      </c>
      <c r="D101" s="76" t="s">
        <v>84</v>
      </c>
      <c r="E101" s="77" t="s">
        <v>85</v>
      </c>
      <c r="F101" s="78"/>
      <c r="G101" s="208"/>
      <c r="H101" s="79"/>
    </row>
    <row r="102" spans="2:8">
      <c r="B102" s="75"/>
      <c r="C102" s="49" t="s">
        <v>129</v>
      </c>
      <c r="D102" s="76" t="s">
        <v>84</v>
      </c>
      <c r="E102" s="77" t="s">
        <v>85</v>
      </c>
      <c r="F102" s="78"/>
      <c r="G102" s="208"/>
      <c r="H102" s="79"/>
    </row>
    <row r="103" spans="2:8">
      <c r="B103" s="75"/>
      <c r="C103" s="49" t="s">
        <v>130</v>
      </c>
      <c r="D103" s="76" t="s">
        <v>84</v>
      </c>
      <c r="E103" s="77" t="s">
        <v>85</v>
      </c>
      <c r="F103" s="78"/>
      <c r="G103" s="208"/>
      <c r="H103" s="79"/>
    </row>
    <row r="104" spans="2:8">
      <c r="B104" s="75"/>
      <c r="C104" s="49" t="s">
        <v>131</v>
      </c>
      <c r="D104" s="76" t="s">
        <v>84</v>
      </c>
      <c r="E104" s="77" t="s">
        <v>85</v>
      </c>
      <c r="F104" s="78"/>
      <c r="G104" s="208"/>
      <c r="H104" s="79"/>
    </row>
    <row r="105" spans="2:8">
      <c r="B105" s="75"/>
      <c r="C105" s="49" t="s">
        <v>132</v>
      </c>
      <c r="D105" s="76" t="s">
        <v>84</v>
      </c>
      <c r="E105" s="77" t="s">
        <v>85</v>
      </c>
      <c r="F105" s="78"/>
      <c r="G105" s="208"/>
      <c r="H105" s="79"/>
    </row>
    <row r="106" spans="2:8">
      <c r="B106" s="75"/>
      <c r="C106" s="49" t="s">
        <v>133</v>
      </c>
      <c r="D106" s="76" t="s">
        <v>84</v>
      </c>
      <c r="E106" s="77" t="s">
        <v>85</v>
      </c>
      <c r="F106" s="78"/>
      <c r="G106" s="208"/>
      <c r="H106" s="79"/>
    </row>
    <row r="107" spans="2:8">
      <c r="B107" s="75"/>
      <c r="C107" s="44" t="s">
        <v>134</v>
      </c>
      <c r="D107" s="76" t="s">
        <v>84</v>
      </c>
      <c r="E107" s="77" t="s">
        <v>85</v>
      </c>
      <c r="F107" s="78"/>
      <c r="G107" s="208"/>
      <c r="H107" s="79"/>
    </row>
    <row r="108" spans="2:8" ht="22.5">
      <c r="B108" s="75"/>
      <c r="C108" s="49" t="s">
        <v>135</v>
      </c>
      <c r="D108" s="76" t="s">
        <v>84</v>
      </c>
      <c r="E108" s="77" t="s">
        <v>85</v>
      </c>
      <c r="F108" s="78"/>
      <c r="G108" s="208"/>
      <c r="H108" s="79"/>
    </row>
    <row r="109" spans="2:8">
      <c r="B109" s="75"/>
      <c r="C109" s="49" t="s">
        <v>136</v>
      </c>
      <c r="D109" s="76" t="s">
        <v>84</v>
      </c>
      <c r="E109" s="77" t="s">
        <v>85</v>
      </c>
      <c r="F109" s="78"/>
      <c r="G109" s="208"/>
      <c r="H109" s="79"/>
    </row>
    <row r="110" spans="2:8">
      <c r="B110" s="75"/>
      <c r="C110" s="49" t="s">
        <v>137</v>
      </c>
      <c r="D110" s="76" t="s">
        <v>84</v>
      </c>
      <c r="E110" s="77" t="s">
        <v>85</v>
      </c>
      <c r="F110" s="78"/>
      <c r="G110" s="208"/>
      <c r="H110" s="79"/>
    </row>
    <row r="111" spans="2:8">
      <c r="B111" s="48"/>
      <c r="C111" s="49" t="s">
        <v>49</v>
      </c>
      <c r="D111" s="76"/>
      <c r="E111" s="77"/>
      <c r="F111" s="78"/>
      <c r="G111" s="208"/>
      <c r="H111" s="79"/>
    </row>
    <row r="112" spans="2:8" ht="13.5" thickBot="1">
      <c r="B112" s="54"/>
      <c r="C112" s="55" t="s">
        <v>138</v>
      </c>
      <c r="D112" s="64"/>
      <c r="E112" s="57"/>
      <c r="F112" s="65"/>
      <c r="G112" s="207">
        <f>SUM(G99:G111)</f>
        <v>0</v>
      </c>
      <c r="H112" s="79"/>
    </row>
    <row r="113" spans="1:8" ht="13.5" thickBot="1">
      <c r="B113" s="59"/>
      <c r="D113" s="13"/>
      <c r="E113" s="13"/>
      <c r="F113" s="13"/>
      <c r="G113" s="60"/>
    </row>
    <row r="114" spans="1:8">
      <c r="B114" s="199" t="s">
        <v>139</v>
      </c>
      <c r="C114" s="200" t="s">
        <v>140</v>
      </c>
      <c r="D114" s="201"/>
      <c r="E114" s="202"/>
      <c r="F114" s="203"/>
      <c r="G114" s="204"/>
    </row>
    <row r="115" spans="1:8">
      <c r="B115" s="86"/>
      <c r="C115" s="44" t="s">
        <v>141</v>
      </c>
      <c r="D115" s="76" t="s">
        <v>142</v>
      </c>
      <c r="E115" s="77" t="s">
        <v>85</v>
      </c>
      <c r="F115" s="78"/>
      <c r="G115" s="208"/>
      <c r="H115" s="79"/>
    </row>
    <row r="116" spans="1:8">
      <c r="B116" s="86"/>
      <c r="C116" s="44" t="s">
        <v>143</v>
      </c>
      <c r="D116" s="76" t="s">
        <v>142</v>
      </c>
      <c r="E116" s="77" t="s">
        <v>85</v>
      </c>
      <c r="F116" s="78"/>
      <c r="G116" s="208"/>
      <c r="H116" s="79"/>
    </row>
    <row r="117" spans="1:8">
      <c r="B117" s="86"/>
      <c r="C117" s="44" t="s">
        <v>144</v>
      </c>
      <c r="D117" s="76" t="s">
        <v>142</v>
      </c>
      <c r="E117" s="77" t="s">
        <v>85</v>
      </c>
      <c r="F117" s="78"/>
      <c r="G117" s="208"/>
      <c r="H117" s="79"/>
    </row>
    <row r="118" spans="1:8" s="17" customFormat="1">
      <c r="A118" s="13"/>
      <c r="B118" s="75"/>
      <c r="C118" s="44" t="s">
        <v>145</v>
      </c>
      <c r="D118" s="76" t="s">
        <v>146</v>
      </c>
      <c r="E118" s="77" t="s">
        <v>85</v>
      </c>
      <c r="F118" s="78"/>
      <c r="G118" s="208"/>
      <c r="H118" s="79"/>
    </row>
    <row r="119" spans="1:8" s="17" customFormat="1">
      <c r="A119" s="13"/>
      <c r="B119" s="75"/>
      <c r="C119" s="44" t="s">
        <v>147</v>
      </c>
      <c r="D119" s="76" t="s">
        <v>146</v>
      </c>
      <c r="E119" s="77" t="s">
        <v>85</v>
      </c>
      <c r="F119" s="78"/>
      <c r="G119" s="208"/>
      <c r="H119" s="79"/>
    </row>
    <row r="120" spans="1:8" s="17" customFormat="1">
      <c r="A120" s="13"/>
      <c r="B120" s="75"/>
      <c r="C120" s="44" t="s">
        <v>148</v>
      </c>
      <c r="D120" s="76" t="s">
        <v>84</v>
      </c>
      <c r="E120" s="77" t="s">
        <v>85</v>
      </c>
      <c r="F120" s="78"/>
      <c r="G120" s="208"/>
      <c r="H120" s="79"/>
    </row>
    <row r="121" spans="1:8" s="17" customFormat="1">
      <c r="A121" s="13"/>
      <c r="B121" s="75"/>
      <c r="C121" s="49" t="s">
        <v>149</v>
      </c>
      <c r="D121" s="76" t="s">
        <v>150</v>
      </c>
      <c r="E121" s="77" t="s">
        <v>85</v>
      </c>
      <c r="F121" s="78"/>
      <c r="G121" s="208"/>
      <c r="H121" s="79"/>
    </row>
    <row r="122" spans="1:8" s="17" customFormat="1">
      <c r="A122" s="13"/>
      <c r="B122" s="75"/>
      <c r="C122" s="44" t="s">
        <v>151</v>
      </c>
      <c r="D122" s="76" t="s">
        <v>146</v>
      </c>
      <c r="E122" s="77" t="s">
        <v>85</v>
      </c>
      <c r="F122" s="78"/>
      <c r="G122" s="208"/>
      <c r="H122" s="79"/>
    </row>
    <row r="123" spans="1:8" s="17" customFormat="1">
      <c r="A123" s="13"/>
      <c r="B123" s="75"/>
      <c r="C123" s="44" t="s">
        <v>152</v>
      </c>
      <c r="D123" s="76" t="s">
        <v>146</v>
      </c>
      <c r="E123" s="77" t="s">
        <v>85</v>
      </c>
      <c r="F123" s="78"/>
      <c r="G123" s="208"/>
      <c r="H123" s="79"/>
    </row>
    <row r="124" spans="1:8" s="17" customFormat="1">
      <c r="A124" s="13"/>
      <c r="B124" s="75"/>
      <c r="C124" s="44" t="s">
        <v>153</v>
      </c>
      <c r="D124" s="76" t="s">
        <v>146</v>
      </c>
      <c r="E124" s="77" t="s">
        <v>85</v>
      </c>
      <c r="F124" s="78"/>
      <c r="G124" s="208"/>
      <c r="H124" s="79"/>
    </row>
    <row r="125" spans="1:8" s="17" customFormat="1">
      <c r="A125" s="13"/>
      <c r="B125" s="75"/>
      <c r="C125" s="44" t="s">
        <v>154</v>
      </c>
      <c r="D125" s="76" t="s">
        <v>146</v>
      </c>
      <c r="E125" s="77" t="s">
        <v>85</v>
      </c>
      <c r="F125" s="78"/>
      <c r="G125" s="208"/>
      <c r="H125" s="79"/>
    </row>
    <row r="126" spans="1:8" s="17" customFormat="1">
      <c r="A126" s="13"/>
      <c r="B126" s="75"/>
      <c r="C126" s="49" t="s">
        <v>155</v>
      </c>
      <c r="D126" s="76" t="s">
        <v>146</v>
      </c>
      <c r="E126" s="77" t="s">
        <v>85</v>
      </c>
      <c r="F126" s="78"/>
      <c r="G126" s="208"/>
      <c r="H126" s="79"/>
    </row>
    <row r="127" spans="1:8" s="17" customFormat="1">
      <c r="A127" s="13"/>
      <c r="B127" s="75"/>
      <c r="C127" s="49" t="s">
        <v>156</v>
      </c>
      <c r="D127" s="76" t="s">
        <v>146</v>
      </c>
      <c r="E127" s="77" t="s">
        <v>85</v>
      </c>
      <c r="F127" s="78"/>
      <c r="G127" s="208"/>
      <c r="H127" s="79"/>
    </row>
    <row r="128" spans="1:8" s="17" customFormat="1">
      <c r="A128" s="13"/>
      <c r="B128" s="75"/>
      <c r="C128" s="49" t="s">
        <v>157</v>
      </c>
      <c r="D128" s="76" t="s">
        <v>146</v>
      </c>
      <c r="E128" s="77" t="s">
        <v>85</v>
      </c>
      <c r="F128" s="78"/>
      <c r="G128" s="208"/>
      <c r="H128" s="79"/>
    </row>
    <row r="129" spans="1:8" s="17" customFormat="1">
      <c r="A129" s="13"/>
      <c r="B129" s="75"/>
      <c r="C129" s="49" t="s">
        <v>158</v>
      </c>
      <c r="D129" s="76" t="s">
        <v>84</v>
      </c>
      <c r="E129" s="77" t="s">
        <v>85</v>
      </c>
      <c r="F129" s="78"/>
      <c r="G129" s="208"/>
      <c r="H129" s="79"/>
    </row>
    <row r="130" spans="1:8" s="17" customFormat="1">
      <c r="A130" s="13"/>
      <c r="B130" s="75"/>
      <c r="C130" s="49" t="s">
        <v>159</v>
      </c>
      <c r="D130" s="62" t="s">
        <v>43</v>
      </c>
      <c r="E130" s="77" t="s">
        <v>85</v>
      </c>
      <c r="F130" s="78"/>
      <c r="G130" s="208"/>
      <c r="H130" s="79"/>
    </row>
    <row r="131" spans="1:8" s="17" customFormat="1">
      <c r="A131" s="13"/>
      <c r="B131" s="75"/>
      <c r="C131" s="49" t="s">
        <v>160</v>
      </c>
      <c r="D131" s="62" t="s">
        <v>43</v>
      </c>
      <c r="E131" s="77" t="s">
        <v>85</v>
      </c>
      <c r="F131" s="78"/>
      <c r="G131" s="208"/>
      <c r="H131" s="79"/>
    </row>
    <row r="132" spans="1:8" s="17" customFormat="1">
      <c r="A132" s="13"/>
      <c r="B132" s="75"/>
      <c r="C132" s="49" t="s">
        <v>161</v>
      </c>
      <c r="D132" s="62" t="s">
        <v>43</v>
      </c>
      <c r="E132" s="77" t="s">
        <v>85</v>
      </c>
      <c r="F132" s="78"/>
      <c r="G132" s="208"/>
      <c r="H132" s="79"/>
    </row>
    <row r="133" spans="1:8" s="17" customFormat="1">
      <c r="A133" s="13"/>
      <c r="B133" s="48"/>
      <c r="C133" s="49" t="s">
        <v>49</v>
      </c>
      <c r="D133" s="76"/>
      <c r="E133" s="77"/>
      <c r="F133" s="78"/>
      <c r="G133" s="208"/>
      <c r="H133" s="79"/>
    </row>
    <row r="134" spans="1:8" s="17" customFormat="1" ht="13.5" thickBot="1">
      <c r="A134" s="13"/>
      <c r="B134" s="54"/>
      <c r="C134" s="55" t="s">
        <v>162</v>
      </c>
      <c r="D134" s="64"/>
      <c r="E134" s="57"/>
      <c r="F134" s="65"/>
      <c r="G134" s="207">
        <f>SUM(G115:G133)</f>
        <v>0</v>
      </c>
      <c r="H134" s="79"/>
    </row>
    <row r="135" spans="1:8" s="17" customFormat="1" ht="13.5" thickBot="1">
      <c r="A135" s="13"/>
      <c r="B135" s="209"/>
      <c r="C135" s="210" t="s">
        <v>163</v>
      </c>
      <c r="D135" s="211"/>
      <c r="E135" s="212"/>
      <c r="F135" s="213"/>
      <c r="G135" s="214">
        <f>+G134+G112+G96+G87+G80</f>
        <v>0</v>
      </c>
      <c r="H135" s="79"/>
    </row>
    <row r="136" spans="1:8" s="17" customFormat="1">
      <c r="A136" s="13"/>
      <c r="B136" s="87"/>
      <c r="C136" s="88"/>
      <c r="D136" s="89"/>
      <c r="E136" s="90"/>
      <c r="F136" s="91"/>
      <c r="G136" s="92"/>
    </row>
    <row r="137" spans="1:8" s="17" customFormat="1" ht="13.5" thickBot="1">
      <c r="A137" s="13"/>
      <c r="B137" s="87"/>
      <c r="C137" s="88"/>
      <c r="D137" s="89"/>
      <c r="E137" s="90"/>
      <c r="F137" s="91"/>
      <c r="G137" s="92"/>
    </row>
    <row r="138" spans="1:8" s="42" customFormat="1" ht="15.75" thickBot="1">
      <c r="A138" s="41"/>
      <c r="B138" s="187" t="s">
        <v>164</v>
      </c>
      <c r="C138" s="188" t="s">
        <v>165</v>
      </c>
      <c r="D138" s="189"/>
      <c r="E138" s="215"/>
      <c r="F138" s="191"/>
      <c r="G138" s="192"/>
      <c r="H138" s="41"/>
    </row>
    <row r="139" spans="1:8" s="17" customFormat="1" ht="13.5" thickBot="1">
      <c r="A139" s="13"/>
      <c r="B139" s="216" t="s">
        <v>166</v>
      </c>
      <c r="C139" s="217" t="s">
        <v>167</v>
      </c>
      <c r="D139" s="218"/>
      <c r="E139" s="219"/>
      <c r="F139" s="220"/>
      <c r="G139" s="221"/>
      <c r="H139" s="13"/>
    </row>
    <row r="140" spans="1:8" s="17" customFormat="1">
      <c r="A140" s="13"/>
      <c r="B140" s="226" t="s">
        <v>168</v>
      </c>
      <c r="C140" s="227" t="s">
        <v>169</v>
      </c>
      <c r="D140" s="228"/>
      <c r="E140" s="229"/>
      <c r="F140" s="230"/>
      <c r="G140" s="231"/>
      <c r="H140" s="13"/>
    </row>
    <row r="141" spans="1:8" s="17" customFormat="1">
      <c r="A141" s="13"/>
      <c r="B141" s="93"/>
      <c r="C141" s="44" t="s">
        <v>170</v>
      </c>
      <c r="D141" s="76" t="s">
        <v>171</v>
      </c>
      <c r="E141" s="77" t="s">
        <v>85</v>
      </c>
      <c r="F141" s="78"/>
      <c r="G141" s="208"/>
      <c r="H141" s="79"/>
    </row>
    <row r="142" spans="1:8" s="17" customFormat="1">
      <c r="A142" s="13"/>
      <c r="B142" s="93"/>
      <c r="C142" s="44" t="s">
        <v>172</v>
      </c>
      <c r="D142" s="76" t="s">
        <v>171</v>
      </c>
      <c r="E142" s="77" t="s">
        <v>85</v>
      </c>
      <c r="F142" s="78"/>
      <c r="G142" s="208"/>
      <c r="H142" s="79"/>
    </row>
    <row r="143" spans="1:8" s="17" customFormat="1">
      <c r="A143" s="13"/>
      <c r="B143" s="93"/>
      <c r="C143" s="44" t="s">
        <v>173</v>
      </c>
      <c r="D143" s="76" t="s">
        <v>171</v>
      </c>
      <c r="E143" s="77" t="s">
        <v>85</v>
      </c>
      <c r="F143" s="78"/>
      <c r="G143" s="208"/>
      <c r="H143" s="79"/>
    </row>
    <row r="144" spans="1:8" s="17" customFormat="1">
      <c r="A144" s="13"/>
      <c r="B144" s="93"/>
      <c r="C144" s="44" t="s">
        <v>174</v>
      </c>
      <c r="D144" s="76" t="s">
        <v>175</v>
      </c>
      <c r="E144" s="77" t="s">
        <v>85</v>
      </c>
      <c r="F144" s="78"/>
      <c r="G144" s="208"/>
      <c r="H144" s="79"/>
    </row>
    <row r="145" spans="1:8" s="17" customFormat="1">
      <c r="A145" s="13"/>
      <c r="B145" s="93"/>
      <c r="C145" s="44" t="s">
        <v>176</v>
      </c>
      <c r="D145" s="76" t="s">
        <v>84</v>
      </c>
      <c r="E145" s="77" t="s">
        <v>85</v>
      </c>
      <c r="F145" s="78"/>
      <c r="G145" s="208"/>
      <c r="H145" s="79"/>
    </row>
    <row r="146" spans="1:8" s="17" customFormat="1">
      <c r="A146" s="13"/>
      <c r="B146" s="93"/>
      <c r="C146" s="44" t="s">
        <v>177</v>
      </c>
      <c r="D146" s="76" t="s">
        <v>84</v>
      </c>
      <c r="E146" s="77" t="s">
        <v>85</v>
      </c>
      <c r="F146" s="78"/>
      <c r="G146" s="208"/>
      <c r="H146" s="79"/>
    </row>
    <row r="147" spans="1:8" s="17" customFormat="1">
      <c r="A147" s="13"/>
      <c r="B147" s="93"/>
      <c r="C147" s="44" t="s">
        <v>178</v>
      </c>
      <c r="D147" s="76" t="s">
        <v>84</v>
      </c>
      <c r="E147" s="77" t="s">
        <v>85</v>
      </c>
      <c r="F147" s="78"/>
      <c r="G147" s="208"/>
      <c r="H147" s="79"/>
    </row>
    <row r="148" spans="1:8" s="17" customFormat="1">
      <c r="A148" s="13"/>
      <c r="B148" s="94"/>
      <c r="C148" s="44" t="s">
        <v>179</v>
      </c>
      <c r="D148" s="76" t="s">
        <v>84</v>
      </c>
      <c r="E148" s="77" t="s">
        <v>85</v>
      </c>
      <c r="F148" s="78"/>
      <c r="G148" s="208"/>
      <c r="H148" s="79"/>
    </row>
    <row r="149" spans="1:8" s="17" customFormat="1">
      <c r="A149" s="13"/>
      <c r="B149" s="94"/>
      <c r="C149" s="44" t="s">
        <v>180</v>
      </c>
      <c r="D149" s="76" t="s">
        <v>84</v>
      </c>
      <c r="E149" s="77" t="s">
        <v>85</v>
      </c>
      <c r="F149" s="78"/>
      <c r="G149" s="208"/>
      <c r="H149" s="79"/>
    </row>
    <row r="150" spans="1:8" s="17" customFormat="1">
      <c r="A150" s="13"/>
      <c r="B150" s="94"/>
      <c r="C150" s="44" t="s">
        <v>181</v>
      </c>
      <c r="D150" s="76" t="s">
        <v>84</v>
      </c>
      <c r="E150" s="77" t="s">
        <v>85</v>
      </c>
      <c r="F150" s="78"/>
      <c r="G150" s="208"/>
      <c r="H150" s="79"/>
    </row>
    <row r="151" spans="1:8" s="17" customFormat="1">
      <c r="A151" s="13"/>
      <c r="B151" s="94"/>
      <c r="C151" s="44" t="s">
        <v>182</v>
      </c>
      <c r="D151" s="76" t="s">
        <v>183</v>
      </c>
      <c r="E151" s="77" t="s">
        <v>85</v>
      </c>
      <c r="F151" s="78"/>
      <c r="G151" s="208"/>
      <c r="H151" s="79"/>
    </row>
    <row r="152" spans="1:8">
      <c r="B152" s="93"/>
      <c r="C152" s="44" t="s">
        <v>184</v>
      </c>
      <c r="D152" s="62" t="s">
        <v>175</v>
      </c>
      <c r="E152" s="77" t="s">
        <v>85</v>
      </c>
      <c r="F152" s="78"/>
      <c r="G152" s="208"/>
      <c r="H152" s="79"/>
    </row>
    <row r="153" spans="1:8">
      <c r="B153" s="93"/>
      <c r="C153" s="44" t="s">
        <v>185</v>
      </c>
      <c r="D153" s="62" t="s">
        <v>175</v>
      </c>
      <c r="E153" s="77" t="s">
        <v>85</v>
      </c>
      <c r="F153" s="78"/>
      <c r="G153" s="208"/>
      <c r="H153" s="79"/>
    </row>
    <row r="154" spans="1:8">
      <c r="B154" s="93"/>
      <c r="C154" s="44" t="s">
        <v>186</v>
      </c>
      <c r="D154" s="62" t="s">
        <v>175</v>
      </c>
      <c r="E154" s="77" t="s">
        <v>85</v>
      </c>
      <c r="F154" s="78"/>
      <c r="G154" s="208"/>
      <c r="H154" s="79"/>
    </row>
    <row r="155" spans="1:8">
      <c r="B155" s="93"/>
      <c r="C155" s="44" t="s">
        <v>187</v>
      </c>
      <c r="D155" s="62" t="s">
        <v>175</v>
      </c>
      <c r="E155" s="77" t="s">
        <v>85</v>
      </c>
      <c r="F155" s="78"/>
      <c r="G155" s="208"/>
      <c r="H155" s="79"/>
    </row>
    <row r="156" spans="1:8">
      <c r="B156" s="93"/>
      <c r="C156" s="44" t="s">
        <v>188</v>
      </c>
      <c r="D156" s="62" t="s">
        <v>43</v>
      </c>
      <c r="E156" s="77" t="s">
        <v>85</v>
      </c>
      <c r="F156" s="78"/>
      <c r="G156" s="208"/>
      <c r="H156" s="79"/>
    </row>
    <row r="157" spans="1:8">
      <c r="B157" s="93"/>
      <c r="C157" s="44" t="s">
        <v>189</v>
      </c>
      <c r="D157" s="62" t="s">
        <v>43</v>
      </c>
      <c r="E157" s="77" t="s">
        <v>85</v>
      </c>
      <c r="F157" s="78"/>
      <c r="G157" s="208"/>
      <c r="H157" s="79"/>
    </row>
    <row r="158" spans="1:8" ht="22.5">
      <c r="B158" s="93"/>
      <c r="C158" s="44" t="s">
        <v>190</v>
      </c>
      <c r="D158" s="62" t="s">
        <v>43</v>
      </c>
      <c r="E158" s="77" t="s">
        <v>85</v>
      </c>
      <c r="F158" s="78"/>
      <c r="G158" s="208"/>
      <c r="H158" s="79"/>
    </row>
    <row r="159" spans="1:8">
      <c r="B159" s="93"/>
      <c r="C159" s="44" t="s">
        <v>191</v>
      </c>
      <c r="D159" s="62" t="s">
        <v>43</v>
      </c>
      <c r="E159" s="77" t="s">
        <v>85</v>
      </c>
      <c r="F159" s="78"/>
      <c r="G159" s="208"/>
      <c r="H159" s="79"/>
    </row>
    <row r="160" spans="1:8">
      <c r="B160" s="93"/>
      <c r="C160" s="95" t="s">
        <v>49</v>
      </c>
      <c r="D160" s="76"/>
      <c r="E160" s="77"/>
      <c r="F160" s="78"/>
      <c r="G160" s="208"/>
      <c r="H160" s="79"/>
    </row>
    <row r="161" spans="2:8" ht="13.5" thickBot="1">
      <c r="B161" s="54"/>
      <c r="C161" s="55" t="s">
        <v>192</v>
      </c>
      <c r="D161" s="64"/>
      <c r="E161" s="57"/>
      <c r="F161" s="65"/>
      <c r="G161" s="207">
        <f>SUM(G141:G160)</f>
        <v>0</v>
      </c>
      <c r="H161" s="79"/>
    </row>
    <row r="162" spans="2:8" ht="13.5" thickBot="1">
      <c r="B162" s="59"/>
      <c r="D162" s="13"/>
      <c r="E162" s="13"/>
      <c r="F162" s="13"/>
      <c r="G162" s="60"/>
    </row>
    <row r="163" spans="2:8">
      <c r="B163" s="232" t="s">
        <v>193</v>
      </c>
      <c r="C163" s="233" t="s">
        <v>194</v>
      </c>
      <c r="D163" s="234"/>
      <c r="E163" s="235"/>
      <c r="F163" s="236"/>
      <c r="G163" s="237"/>
    </row>
    <row r="164" spans="2:8">
      <c r="B164" s="96"/>
      <c r="C164" s="44" t="s">
        <v>195</v>
      </c>
      <c r="D164" s="76" t="s">
        <v>146</v>
      </c>
      <c r="E164" s="77" t="s">
        <v>85</v>
      </c>
      <c r="F164" s="78"/>
      <c r="G164" s="208"/>
      <c r="H164" s="79"/>
    </row>
    <row r="165" spans="2:8">
      <c r="B165" s="94"/>
      <c r="C165" s="44" t="s">
        <v>196</v>
      </c>
      <c r="D165" s="76" t="s">
        <v>146</v>
      </c>
      <c r="E165" s="77" t="s">
        <v>85</v>
      </c>
      <c r="F165" s="78"/>
      <c r="G165" s="208"/>
      <c r="H165" s="79"/>
    </row>
    <row r="166" spans="2:8">
      <c r="B166" s="97"/>
      <c r="C166" s="44" t="s">
        <v>197</v>
      </c>
      <c r="D166" s="76" t="s">
        <v>146</v>
      </c>
      <c r="E166" s="77" t="s">
        <v>85</v>
      </c>
      <c r="F166" s="78"/>
      <c r="G166" s="208"/>
      <c r="H166" s="79"/>
    </row>
    <row r="167" spans="2:8">
      <c r="B167" s="93"/>
      <c r="C167" s="44" t="s">
        <v>198</v>
      </c>
      <c r="D167" s="76" t="s">
        <v>199</v>
      </c>
      <c r="E167" s="77" t="s">
        <v>85</v>
      </c>
      <c r="F167" s="78"/>
      <c r="G167" s="208"/>
      <c r="H167" s="79"/>
    </row>
    <row r="168" spans="2:8">
      <c r="B168" s="98"/>
      <c r="C168" s="44" t="s">
        <v>200</v>
      </c>
      <c r="D168" s="76" t="s">
        <v>199</v>
      </c>
      <c r="E168" s="77" t="s">
        <v>85</v>
      </c>
      <c r="F168" s="78"/>
      <c r="G168" s="208"/>
      <c r="H168" s="79"/>
    </row>
    <row r="169" spans="2:8">
      <c r="B169" s="98"/>
      <c r="C169" s="44" t="s">
        <v>201</v>
      </c>
      <c r="D169" s="62" t="s">
        <v>43</v>
      </c>
      <c r="E169" s="77" t="s">
        <v>85</v>
      </c>
      <c r="F169" s="78"/>
      <c r="G169" s="208"/>
      <c r="H169" s="79"/>
    </row>
    <row r="170" spans="2:8">
      <c r="B170" s="99"/>
      <c r="C170" s="95" t="s">
        <v>49</v>
      </c>
      <c r="D170" s="76"/>
      <c r="E170" s="77"/>
      <c r="F170" s="78"/>
      <c r="G170" s="208"/>
      <c r="H170" s="79"/>
    </row>
    <row r="171" spans="2:8" ht="13.5" thickBot="1">
      <c r="B171" s="100"/>
      <c r="C171" s="55" t="s">
        <v>202</v>
      </c>
      <c r="D171" s="101"/>
      <c r="E171" s="102"/>
      <c r="F171" s="58"/>
      <c r="G171" s="207">
        <f>SUM(G164:G170)</f>
        <v>0</v>
      </c>
      <c r="H171" s="79"/>
    </row>
    <row r="172" spans="2:8" ht="13.5" thickBot="1">
      <c r="B172" s="59"/>
      <c r="D172" s="13"/>
      <c r="E172" s="13"/>
      <c r="F172" s="13"/>
      <c r="G172" s="60"/>
    </row>
    <row r="173" spans="2:8">
      <c r="B173" s="232" t="s">
        <v>203</v>
      </c>
      <c r="C173" s="233" t="s">
        <v>204</v>
      </c>
      <c r="D173" s="234"/>
      <c r="E173" s="235"/>
      <c r="F173" s="236"/>
      <c r="G173" s="237"/>
    </row>
    <row r="174" spans="2:8">
      <c r="B174" s="103"/>
      <c r="C174" s="44" t="s">
        <v>205</v>
      </c>
      <c r="D174" s="76" t="s">
        <v>142</v>
      </c>
      <c r="E174" s="77" t="s">
        <v>85</v>
      </c>
      <c r="F174" s="78"/>
      <c r="G174" s="208"/>
      <c r="H174" s="79"/>
    </row>
    <row r="175" spans="2:8">
      <c r="B175" s="103"/>
      <c r="C175" s="95" t="s">
        <v>206</v>
      </c>
      <c r="D175" s="76" t="s">
        <v>142</v>
      </c>
      <c r="E175" s="77" t="s">
        <v>85</v>
      </c>
      <c r="F175" s="78"/>
      <c r="G175" s="208"/>
      <c r="H175" s="79"/>
    </row>
    <row r="176" spans="2:8">
      <c r="B176" s="103"/>
      <c r="C176" s="95" t="s">
        <v>207</v>
      </c>
      <c r="D176" s="104" t="s">
        <v>142</v>
      </c>
      <c r="E176" s="77" t="s">
        <v>85</v>
      </c>
      <c r="F176" s="78"/>
      <c r="G176" s="208"/>
      <c r="H176" s="79"/>
    </row>
    <row r="177" spans="2:26">
      <c r="B177" s="103"/>
      <c r="C177" s="44" t="s">
        <v>208</v>
      </c>
      <c r="D177" s="76" t="s">
        <v>142</v>
      </c>
      <c r="E177" s="77" t="s">
        <v>85</v>
      </c>
      <c r="F177" s="78"/>
      <c r="G177" s="208"/>
      <c r="H177" s="79"/>
    </row>
    <row r="178" spans="2:26">
      <c r="B178" s="103"/>
      <c r="C178" s="44" t="s">
        <v>209</v>
      </c>
      <c r="D178" s="62" t="s">
        <v>43</v>
      </c>
      <c r="E178" s="77" t="s">
        <v>85</v>
      </c>
      <c r="F178" s="78"/>
      <c r="G178" s="208"/>
      <c r="H178" s="79"/>
    </row>
    <row r="179" spans="2:26">
      <c r="B179" s="94"/>
      <c r="C179" s="95" t="s">
        <v>210</v>
      </c>
      <c r="D179" s="76"/>
      <c r="E179" s="77"/>
      <c r="F179" s="78"/>
      <c r="G179" s="208"/>
      <c r="H179" s="79"/>
    </row>
    <row r="180" spans="2:26" ht="13.5" thickBot="1">
      <c r="B180" s="100"/>
      <c r="C180" s="55" t="s">
        <v>211</v>
      </c>
      <c r="D180" s="101"/>
      <c r="E180" s="102"/>
      <c r="F180" s="58"/>
      <c r="G180" s="207">
        <f>SUM(G174:G179)</f>
        <v>0</v>
      </c>
      <c r="H180" s="79"/>
    </row>
    <row r="181" spans="2:26" ht="13.5" thickBot="1">
      <c r="B181" s="59"/>
      <c r="D181" s="13"/>
      <c r="E181" s="13"/>
      <c r="F181" s="13"/>
      <c r="G181" s="60"/>
    </row>
    <row r="182" spans="2:26">
      <c r="B182" s="232" t="s">
        <v>193</v>
      </c>
      <c r="C182" s="233" t="s">
        <v>212</v>
      </c>
      <c r="D182" s="234"/>
      <c r="E182" s="235"/>
      <c r="F182" s="236"/>
      <c r="G182" s="237"/>
    </row>
    <row r="183" spans="2:26" ht="15" customHeight="1">
      <c r="B183" s="75"/>
      <c r="C183" s="49" t="s">
        <v>213</v>
      </c>
      <c r="D183" s="76" t="s">
        <v>146</v>
      </c>
      <c r="E183" s="77" t="s">
        <v>85</v>
      </c>
      <c r="F183" s="78"/>
      <c r="G183" s="208"/>
      <c r="H183" s="105"/>
    </row>
    <row r="184" spans="2:26" ht="17.100000000000001" customHeight="1">
      <c r="B184" s="99"/>
      <c r="C184" s="95" t="s">
        <v>49</v>
      </c>
      <c r="D184" s="76"/>
      <c r="E184" s="77"/>
      <c r="F184" s="78"/>
      <c r="G184" s="208"/>
      <c r="H184" s="105"/>
    </row>
    <row r="185" spans="2:26" ht="13.5" thickBot="1">
      <c r="B185" s="100"/>
      <c r="C185" s="55" t="s">
        <v>214</v>
      </c>
      <c r="D185" s="101"/>
      <c r="E185" s="102"/>
      <c r="F185" s="58"/>
      <c r="G185" s="207">
        <f>SUM(G183:G184)</f>
        <v>0</v>
      </c>
      <c r="H185" s="105"/>
    </row>
    <row r="186" spans="2:26" s="20" customFormat="1" ht="13.5" thickBot="1">
      <c r="B186" s="59"/>
      <c r="C186" s="13"/>
      <c r="D186" s="13"/>
      <c r="E186" s="13"/>
      <c r="F186" s="13"/>
      <c r="G186" s="60"/>
      <c r="I186" s="69"/>
      <c r="J186" s="69"/>
      <c r="K186" s="69"/>
      <c r="L186" s="69"/>
      <c r="M186" s="69"/>
      <c r="N186" s="69"/>
      <c r="O186" s="69"/>
      <c r="P186" s="69"/>
      <c r="Q186" s="69"/>
      <c r="R186" s="69"/>
      <c r="S186" s="69"/>
      <c r="T186" s="69"/>
      <c r="U186" s="69"/>
      <c r="V186" s="69"/>
      <c r="W186" s="69"/>
      <c r="X186" s="69"/>
      <c r="Y186" s="69"/>
      <c r="Z186" s="69"/>
    </row>
    <row r="187" spans="2:26" ht="15" customHeight="1" thickBot="1">
      <c r="B187" s="199" t="s">
        <v>215</v>
      </c>
      <c r="C187" s="200" t="s">
        <v>216</v>
      </c>
      <c r="D187" s="222"/>
      <c r="E187" s="223"/>
      <c r="F187" s="224"/>
      <c r="G187" s="225"/>
    </row>
    <row r="188" spans="2:26" ht="15" customHeight="1">
      <c r="B188" s="232" t="s">
        <v>217</v>
      </c>
      <c r="C188" s="233" t="s">
        <v>218</v>
      </c>
      <c r="D188" s="238"/>
      <c r="E188" s="239"/>
      <c r="F188" s="240"/>
      <c r="G188" s="241"/>
    </row>
    <row r="189" spans="2:26" ht="15" customHeight="1">
      <c r="B189" s="93"/>
      <c r="C189" s="95" t="s">
        <v>206</v>
      </c>
      <c r="D189" s="76" t="s">
        <v>175</v>
      </c>
      <c r="E189" s="77" t="s">
        <v>85</v>
      </c>
      <c r="F189" s="78"/>
      <c r="G189" s="208"/>
      <c r="H189" s="79"/>
    </row>
    <row r="190" spans="2:26" ht="15" customHeight="1">
      <c r="B190" s="93"/>
      <c r="C190" s="95" t="s">
        <v>207</v>
      </c>
      <c r="D190" s="104" t="s">
        <v>175</v>
      </c>
      <c r="E190" s="77" t="s">
        <v>85</v>
      </c>
      <c r="F190" s="78"/>
      <c r="G190" s="208"/>
      <c r="H190" s="79"/>
    </row>
    <row r="191" spans="2:26" ht="15" customHeight="1">
      <c r="B191" s="93"/>
      <c r="C191" s="95" t="s">
        <v>219</v>
      </c>
      <c r="D191" s="62" t="s">
        <v>150</v>
      </c>
      <c r="E191" s="77" t="s">
        <v>85</v>
      </c>
      <c r="F191" s="78"/>
      <c r="G191" s="208"/>
      <c r="H191" s="79"/>
    </row>
    <row r="192" spans="2:26" ht="15" customHeight="1">
      <c r="B192" s="93"/>
      <c r="C192" s="95" t="s">
        <v>220</v>
      </c>
      <c r="D192" s="62" t="s">
        <v>175</v>
      </c>
      <c r="E192" s="77" t="s">
        <v>85</v>
      </c>
      <c r="F192" s="78"/>
      <c r="G192" s="208"/>
      <c r="H192" s="79"/>
    </row>
    <row r="193" spans="2:8" ht="15" customHeight="1">
      <c r="B193" s="93"/>
      <c r="C193" s="95" t="s">
        <v>49</v>
      </c>
      <c r="D193" s="76"/>
      <c r="E193" s="77"/>
      <c r="F193" s="78"/>
      <c r="G193" s="208"/>
      <c r="H193" s="79"/>
    </row>
    <row r="194" spans="2:8" ht="15" customHeight="1" thickBot="1">
      <c r="B194" s="386" t="s">
        <v>221</v>
      </c>
      <c r="C194" s="387"/>
      <c r="D194" s="387"/>
      <c r="E194" s="388"/>
      <c r="F194" s="58"/>
      <c r="G194" s="207">
        <f>SUM(G189:G193)</f>
        <v>0</v>
      </c>
      <c r="H194" s="79"/>
    </row>
    <row r="195" spans="2:8" ht="15" customHeight="1" thickBot="1">
      <c r="B195" s="59"/>
      <c r="D195" s="13"/>
      <c r="E195" s="13"/>
      <c r="F195" s="13"/>
      <c r="G195" s="60"/>
    </row>
    <row r="196" spans="2:8" ht="15" customHeight="1">
      <c r="B196" s="232" t="s">
        <v>222</v>
      </c>
      <c r="C196" s="233" t="s">
        <v>223</v>
      </c>
      <c r="D196" s="238"/>
      <c r="E196" s="239"/>
      <c r="F196" s="240"/>
      <c r="G196" s="241"/>
    </row>
    <row r="197" spans="2:8" ht="15" customHeight="1">
      <c r="B197" s="103"/>
      <c r="C197" s="106" t="s">
        <v>224</v>
      </c>
      <c r="D197" s="76" t="s">
        <v>84</v>
      </c>
      <c r="E197" s="77" t="s">
        <v>85</v>
      </c>
      <c r="F197" s="78"/>
      <c r="G197" s="208"/>
      <c r="H197" s="79"/>
    </row>
    <row r="198" spans="2:8" ht="15" customHeight="1">
      <c r="B198" s="103"/>
      <c r="C198" s="107" t="s">
        <v>225</v>
      </c>
      <c r="D198" s="76" t="s">
        <v>84</v>
      </c>
      <c r="E198" s="77" t="s">
        <v>85</v>
      </c>
      <c r="F198" s="78"/>
      <c r="G198" s="208"/>
      <c r="H198" s="79"/>
    </row>
    <row r="199" spans="2:8" ht="15" customHeight="1">
      <c r="B199" s="94"/>
      <c r="C199" s="107" t="s">
        <v>226</v>
      </c>
      <c r="D199" s="76" t="s">
        <v>84</v>
      </c>
      <c r="E199" s="77" t="s">
        <v>85</v>
      </c>
      <c r="F199" s="78"/>
      <c r="G199" s="208"/>
      <c r="H199" s="79"/>
    </row>
    <row r="200" spans="2:8" ht="15" customHeight="1" thickBot="1">
      <c r="B200" s="386" t="s">
        <v>227</v>
      </c>
      <c r="C200" s="387"/>
      <c r="D200" s="387"/>
      <c r="E200" s="388"/>
      <c r="F200" s="58"/>
      <c r="G200" s="207">
        <f>SUM(G197:G199)</f>
        <v>0</v>
      </c>
      <c r="H200" s="79"/>
    </row>
    <row r="201" spans="2:8" ht="15" customHeight="1" thickBot="1">
      <c r="B201" s="59"/>
      <c r="D201" s="13"/>
      <c r="E201" s="13"/>
      <c r="F201" s="13"/>
      <c r="G201" s="60"/>
    </row>
    <row r="202" spans="2:8" ht="15" customHeight="1">
      <c r="B202" s="232" t="s">
        <v>228</v>
      </c>
      <c r="C202" s="233" t="s">
        <v>229</v>
      </c>
      <c r="D202" s="238"/>
      <c r="E202" s="239"/>
      <c r="F202" s="240"/>
      <c r="G202" s="241"/>
    </row>
    <row r="203" spans="2:8" ht="15" customHeight="1">
      <c r="B203" s="75"/>
      <c r="C203" s="108" t="s">
        <v>230</v>
      </c>
      <c r="D203" s="62" t="s">
        <v>43</v>
      </c>
      <c r="E203" s="63">
        <v>1</v>
      </c>
      <c r="F203" s="78"/>
      <c r="G203" s="208"/>
      <c r="H203" s="79"/>
    </row>
    <row r="204" spans="2:8">
      <c r="B204" s="75"/>
      <c r="C204" s="49" t="s">
        <v>49</v>
      </c>
      <c r="D204" s="76"/>
      <c r="E204" s="77"/>
      <c r="F204" s="78"/>
      <c r="G204" s="208"/>
      <c r="H204" s="79"/>
    </row>
    <row r="205" spans="2:8" ht="15" customHeight="1" thickBot="1">
      <c r="B205" s="386" t="s">
        <v>231</v>
      </c>
      <c r="C205" s="387"/>
      <c r="D205" s="387"/>
      <c r="E205" s="388"/>
      <c r="F205" s="58"/>
      <c r="G205" s="207">
        <f>SUM(G203:G204)</f>
        <v>0</v>
      </c>
      <c r="H205" s="79"/>
    </row>
    <row r="206" spans="2:8" ht="15" customHeight="1" thickBot="1">
      <c r="B206" s="59"/>
      <c r="D206" s="13"/>
      <c r="E206" s="13"/>
      <c r="F206" s="13"/>
      <c r="G206" s="60"/>
    </row>
    <row r="207" spans="2:8" ht="15" customHeight="1">
      <c r="B207" s="232" t="s">
        <v>232</v>
      </c>
      <c r="C207" s="233" t="s">
        <v>233</v>
      </c>
      <c r="D207" s="238"/>
      <c r="E207" s="239"/>
      <c r="F207" s="240"/>
      <c r="G207" s="241"/>
    </row>
    <row r="208" spans="2:8" ht="15" customHeight="1">
      <c r="B208" s="75"/>
      <c r="C208" s="49" t="s">
        <v>234</v>
      </c>
      <c r="D208" s="76" t="s">
        <v>84</v>
      </c>
      <c r="E208" s="77" t="s">
        <v>85</v>
      </c>
      <c r="F208" s="78"/>
      <c r="G208" s="208"/>
      <c r="H208" s="79"/>
    </row>
    <row r="209" spans="2:8" ht="15" customHeight="1">
      <c r="B209" s="75"/>
      <c r="C209" s="49" t="s">
        <v>235</v>
      </c>
      <c r="D209" s="76" t="s">
        <v>175</v>
      </c>
      <c r="E209" s="77" t="s">
        <v>85</v>
      </c>
      <c r="F209" s="78"/>
      <c r="G209" s="208"/>
      <c r="H209" s="79"/>
    </row>
    <row r="210" spans="2:8" ht="15" customHeight="1">
      <c r="B210" s="75"/>
      <c r="C210" s="49" t="s">
        <v>236</v>
      </c>
      <c r="D210" s="62" t="s">
        <v>43</v>
      </c>
      <c r="E210" s="63">
        <v>1</v>
      </c>
      <c r="F210" s="78"/>
      <c r="G210" s="208"/>
      <c r="H210" s="79"/>
    </row>
    <row r="211" spans="2:8" ht="15" customHeight="1">
      <c r="B211" s="75"/>
      <c r="C211" s="49" t="s">
        <v>49</v>
      </c>
      <c r="D211" s="76"/>
      <c r="E211" s="77"/>
      <c r="F211" s="78"/>
      <c r="G211" s="208"/>
      <c r="H211" s="79"/>
    </row>
    <row r="212" spans="2:8" ht="15" customHeight="1" thickBot="1">
      <c r="B212" s="386" t="s">
        <v>237</v>
      </c>
      <c r="C212" s="387"/>
      <c r="D212" s="387"/>
      <c r="E212" s="388"/>
      <c r="F212" s="58"/>
      <c r="G212" s="207">
        <f>SUM(G208:G211)</f>
        <v>0</v>
      </c>
      <c r="H212" s="79"/>
    </row>
    <row r="213" spans="2:8" ht="15" customHeight="1" thickBot="1">
      <c r="B213" s="59"/>
      <c r="D213" s="13"/>
      <c r="E213" s="13"/>
      <c r="F213" s="13"/>
      <c r="G213" s="60"/>
    </row>
    <row r="214" spans="2:8" ht="15" customHeight="1">
      <c r="B214" s="232" t="s">
        <v>238</v>
      </c>
      <c r="C214" s="233" t="s">
        <v>239</v>
      </c>
      <c r="D214" s="238"/>
      <c r="E214" s="239"/>
      <c r="F214" s="240"/>
      <c r="G214" s="241"/>
    </row>
    <row r="215" spans="2:8" ht="15" customHeight="1">
      <c r="B215" s="75"/>
      <c r="C215" s="49" t="s">
        <v>240</v>
      </c>
      <c r="D215" s="62" t="s">
        <v>43</v>
      </c>
      <c r="E215" s="63">
        <v>1</v>
      </c>
      <c r="F215" s="78"/>
      <c r="G215" s="208"/>
      <c r="H215" s="79"/>
    </row>
    <row r="216" spans="2:8" ht="15" customHeight="1">
      <c r="B216" s="75"/>
      <c r="C216" s="49" t="s">
        <v>241</v>
      </c>
      <c r="D216" s="62" t="s">
        <v>43</v>
      </c>
      <c r="E216" s="63">
        <v>1</v>
      </c>
      <c r="F216" s="78"/>
      <c r="G216" s="208"/>
      <c r="H216" s="79"/>
    </row>
    <row r="217" spans="2:8" ht="15" customHeight="1">
      <c r="B217" s="75"/>
      <c r="C217" s="49" t="s">
        <v>242</v>
      </c>
      <c r="D217" s="62" t="s">
        <v>43</v>
      </c>
      <c r="E217" s="63">
        <v>1</v>
      </c>
      <c r="F217" s="78"/>
      <c r="G217" s="208"/>
      <c r="H217" s="79"/>
    </row>
    <row r="218" spans="2:8" ht="15" customHeight="1">
      <c r="B218" s="75"/>
      <c r="C218" s="49" t="s">
        <v>243</v>
      </c>
      <c r="D218" s="62" t="s">
        <v>43</v>
      </c>
      <c r="E218" s="63">
        <v>1</v>
      </c>
      <c r="F218" s="78"/>
      <c r="G218" s="208"/>
      <c r="H218" s="79"/>
    </row>
    <row r="219" spans="2:8" ht="15" customHeight="1">
      <c r="B219" s="75"/>
      <c r="C219" s="49" t="s">
        <v>49</v>
      </c>
      <c r="D219" s="76"/>
      <c r="E219" s="77"/>
      <c r="F219" s="78"/>
      <c r="G219" s="208"/>
      <c r="H219" s="79"/>
    </row>
    <row r="220" spans="2:8" ht="15" customHeight="1" thickBot="1">
      <c r="B220" s="386" t="s">
        <v>244</v>
      </c>
      <c r="C220" s="387"/>
      <c r="D220" s="387"/>
      <c r="E220" s="388"/>
      <c r="F220" s="58"/>
      <c r="G220" s="207">
        <f>SUM(G215:G219)</f>
        <v>0</v>
      </c>
      <c r="H220" s="79"/>
    </row>
    <row r="221" spans="2:8" ht="15" customHeight="1" thickBot="1">
      <c r="B221" s="59"/>
      <c r="D221" s="13"/>
      <c r="E221" s="13"/>
      <c r="F221" s="13"/>
      <c r="G221" s="60"/>
    </row>
    <row r="222" spans="2:8" ht="15" customHeight="1">
      <c r="B222" s="232" t="s">
        <v>245</v>
      </c>
      <c r="C222" s="233" t="s">
        <v>246</v>
      </c>
      <c r="D222" s="238"/>
      <c r="E222" s="239"/>
      <c r="F222" s="240"/>
      <c r="G222" s="241"/>
    </row>
    <row r="223" spans="2:8" ht="15" customHeight="1">
      <c r="B223" s="75"/>
      <c r="C223" s="49" t="s">
        <v>247</v>
      </c>
      <c r="D223" s="76" t="s">
        <v>175</v>
      </c>
      <c r="E223" s="109" t="str">
        <f>E125</f>
        <v>(*)</v>
      </c>
      <c r="F223" s="78"/>
      <c r="G223" s="208"/>
      <c r="H223" s="79"/>
    </row>
    <row r="224" spans="2:8" ht="15" customHeight="1">
      <c r="B224" s="48"/>
      <c r="C224" s="49" t="s">
        <v>248</v>
      </c>
      <c r="D224" s="76" t="s">
        <v>175</v>
      </c>
      <c r="E224" s="109" t="str">
        <f>E126</f>
        <v>(*)</v>
      </c>
      <c r="F224" s="78"/>
      <c r="G224" s="208"/>
      <c r="H224" s="79"/>
    </row>
    <row r="225" spans="2:26" ht="15" customHeight="1">
      <c r="B225" s="75"/>
      <c r="C225" s="49" t="s">
        <v>49</v>
      </c>
      <c r="D225" s="76"/>
      <c r="E225" s="77"/>
      <c r="F225" s="78"/>
      <c r="G225" s="208"/>
      <c r="H225" s="79"/>
    </row>
    <row r="226" spans="2:26" ht="15" customHeight="1" thickBot="1">
      <c r="B226" s="386" t="s">
        <v>249</v>
      </c>
      <c r="C226" s="387"/>
      <c r="D226" s="387"/>
      <c r="E226" s="388"/>
      <c r="F226" s="58"/>
      <c r="G226" s="207">
        <f>SUM(G223:G225)</f>
        <v>0</v>
      </c>
      <c r="H226" s="79"/>
    </row>
    <row r="227" spans="2:26" ht="15" customHeight="1" thickBot="1">
      <c r="B227" s="59"/>
      <c r="D227" s="13"/>
      <c r="E227" s="13"/>
      <c r="F227" s="13"/>
      <c r="G227" s="60"/>
    </row>
    <row r="228" spans="2:26" ht="15" customHeight="1">
      <c r="B228" s="232" t="s">
        <v>250</v>
      </c>
      <c r="C228" s="233" t="s">
        <v>251</v>
      </c>
      <c r="D228" s="238"/>
      <c r="E228" s="239"/>
      <c r="F228" s="240"/>
      <c r="G228" s="241"/>
    </row>
    <row r="229" spans="2:26" ht="15" customHeight="1">
      <c r="B229" s="93"/>
      <c r="C229" s="44" t="s">
        <v>252</v>
      </c>
      <c r="D229" s="62" t="s">
        <v>43</v>
      </c>
      <c r="E229" s="63">
        <v>1</v>
      </c>
      <c r="F229" s="78"/>
      <c r="G229" s="208"/>
      <c r="H229" s="79"/>
    </row>
    <row r="230" spans="2:26" ht="15" customHeight="1">
      <c r="B230" s="93"/>
      <c r="C230" s="44" t="s">
        <v>253</v>
      </c>
      <c r="D230" s="62" t="s">
        <v>43</v>
      </c>
      <c r="E230" s="63">
        <v>1</v>
      </c>
      <c r="F230" s="78"/>
      <c r="G230" s="208"/>
      <c r="H230" s="79"/>
    </row>
    <row r="231" spans="2:26" ht="15" customHeight="1">
      <c r="B231" s="93"/>
      <c r="C231" s="44" t="s">
        <v>254</v>
      </c>
      <c r="D231" s="62" t="s">
        <v>43</v>
      </c>
      <c r="E231" s="63">
        <v>1</v>
      </c>
      <c r="F231" s="78"/>
      <c r="G231" s="208"/>
      <c r="H231" s="79"/>
    </row>
    <row r="232" spans="2:26" ht="15" customHeight="1">
      <c r="B232" s="96"/>
      <c r="C232" s="95" t="s">
        <v>49</v>
      </c>
      <c r="D232" s="76"/>
      <c r="E232" s="77"/>
      <c r="F232" s="78"/>
      <c r="G232" s="208"/>
      <c r="H232" s="79"/>
    </row>
    <row r="233" spans="2:26" ht="15" customHeight="1" thickBot="1">
      <c r="B233" s="386" t="s">
        <v>255</v>
      </c>
      <c r="C233" s="387"/>
      <c r="D233" s="387"/>
      <c r="E233" s="388"/>
      <c r="F233" s="58"/>
      <c r="G233" s="207">
        <f>SUM(G229:G232)</f>
        <v>0</v>
      </c>
      <c r="H233" s="79"/>
    </row>
    <row r="234" spans="2:26" ht="15" customHeight="1" thickBot="1">
      <c r="B234" s="59"/>
      <c r="D234" s="13"/>
      <c r="E234" s="13"/>
      <c r="F234" s="13"/>
      <c r="G234" s="60"/>
    </row>
    <row r="235" spans="2:26" ht="15" customHeight="1">
      <c r="B235" s="232" t="s">
        <v>256</v>
      </c>
      <c r="C235" s="233" t="s">
        <v>257</v>
      </c>
      <c r="D235" s="238"/>
      <c r="E235" s="239"/>
      <c r="F235" s="240"/>
      <c r="G235" s="241"/>
    </row>
    <row r="236" spans="2:26" ht="15" customHeight="1">
      <c r="B236" s="93"/>
      <c r="C236" s="44" t="s">
        <v>258</v>
      </c>
      <c r="D236" s="62" t="s">
        <v>43</v>
      </c>
      <c r="E236" s="63">
        <v>1</v>
      </c>
      <c r="F236" s="78"/>
      <c r="G236" s="208"/>
      <c r="H236" s="79"/>
    </row>
    <row r="237" spans="2:26" ht="15" customHeight="1">
      <c r="B237" s="93"/>
      <c r="C237" s="44" t="s">
        <v>259</v>
      </c>
      <c r="D237" s="62" t="s">
        <v>43</v>
      </c>
      <c r="E237" s="63">
        <v>1</v>
      </c>
      <c r="F237" s="78"/>
      <c r="G237" s="208"/>
      <c r="H237" s="79"/>
    </row>
    <row r="238" spans="2:26" ht="15" customHeight="1">
      <c r="B238" s="96"/>
      <c r="C238" s="95" t="s">
        <v>49</v>
      </c>
      <c r="D238" s="76"/>
      <c r="E238" s="77"/>
      <c r="F238" s="78"/>
      <c r="G238" s="208"/>
      <c r="H238" s="79"/>
    </row>
    <row r="239" spans="2:26" ht="15" customHeight="1" thickBot="1">
      <c r="B239" s="386" t="s">
        <v>255</v>
      </c>
      <c r="C239" s="387"/>
      <c r="D239" s="387"/>
      <c r="E239" s="388"/>
      <c r="F239" s="58"/>
      <c r="G239" s="207">
        <f>SUM(G236:G238)</f>
        <v>0</v>
      </c>
      <c r="H239" s="79"/>
    </row>
    <row r="240" spans="2:26" s="20" customFormat="1" ht="13.5" thickBot="1">
      <c r="B240" s="209"/>
      <c r="C240" s="210" t="s">
        <v>260</v>
      </c>
      <c r="D240" s="211"/>
      <c r="E240" s="212"/>
      <c r="F240" s="213"/>
      <c r="G240" s="214">
        <f>+G161+G171+G180+G185+G194+G200+G205+G212+G220+G226+G233+G239</f>
        <v>0</v>
      </c>
      <c r="H240" s="105"/>
      <c r="I240" s="69"/>
      <c r="J240" s="69"/>
      <c r="K240" s="69"/>
      <c r="L240" s="69"/>
      <c r="M240" s="69"/>
      <c r="N240" s="69"/>
      <c r="O240" s="69"/>
      <c r="P240" s="69"/>
      <c r="Q240" s="69"/>
      <c r="R240" s="69"/>
      <c r="S240" s="69"/>
      <c r="T240" s="69"/>
      <c r="U240" s="69"/>
      <c r="V240" s="69"/>
      <c r="W240" s="69"/>
      <c r="X240" s="69"/>
      <c r="Y240" s="69"/>
      <c r="Z240" s="69"/>
    </row>
    <row r="241" spans="2:26" s="20" customFormat="1" ht="13.5" thickBot="1">
      <c r="B241" s="110"/>
      <c r="C241" s="88"/>
      <c r="D241" s="111"/>
      <c r="E241" s="91"/>
      <c r="F241" s="91"/>
      <c r="G241" s="92"/>
      <c r="I241" s="69"/>
      <c r="J241" s="69"/>
      <c r="K241" s="69"/>
      <c r="L241" s="69"/>
      <c r="M241" s="69"/>
      <c r="N241" s="69"/>
      <c r="O241" s="69"/>
      <c r="P241" s="69"/>
      <c r="Q241" s="69"/>
      <c r="R241" s="69"/>
      <c r="S241" s="69"/>
      <c r="T241" s="69"/>
      <c r="U241" s="69"/>
      <c r="V241" s="69"/>
      <c r="W241" s="69"/>
      <c r="X241" s="69"/>
      <c r="Y241" s="69"/>
      <c r="Z241" s="69"/>
    </row>
    <row r="242" spans="2:26" s="20" customFormat="1">
      <c r="B242" s="242" t="s">
        <v>261</v>
      </c>
      <c r="C242" s="243" t="s">
        <v>262</v>
      </c>
      <c r="D242" s="244"/>
      <c r="E242" s="245"/>
      <c r="F242" s="246"/>
      <c r="G242" s="247"/>
      <c r="I242" s="69"/>
      <c r="J242" s="69"/>
      <c r="K242" s="69"/>
      <c r="L242" s="69"/>
      <c r="M242" s="69"/>
      <c r="N242" s="69"/>
      <c r="O242" s="69"/>
      <c r="P242" s="69"/>
      <c r="Q242" s="69"/>
      <c r="R242" s="69"/>
      <c r="S242" s="69"/>
      <c r="T242" s="69"/>
      <c r="U242" s="69"/>
      <c r="V242" s="69"/>
      <c r="W242" s="69"/>
      <c r="X242" s="69"/>
      <c r="Y242" s="69"/>
      <c r="Z242" s="69"/>
    </row>
    <row r="243" spans="2:26" s="20" customFormat="1">
      <c r="B243" s="112"/>
      <c r="C243" s="44" t="s">
        <v>263</v>
      </c>
      <c r="D243" s="62" t="s">
        <v>43</v>
      </c>
      <c r="E243" s="63">
        <v>1</v>
      </c>
      <c r="F243" s="78"/>
      <c r="G243" s="208"/>
      <c r="H243" s="79"/>
      <c r="I243" s="69"/>
      <c r="J243" s="69"/>
      <c r="K243" s="69"/>
      <c r="L243" s="69"/>
      <c r="M243" s="69"/>
      <c r="N243" s="69"/>
      <c r="O243" s="69"/>
      <c r="P243" s="69"/>
      <c r="Q243" s="69"/>
      <c r="R243" s="69"/>
      <c r="S243" s="69"/>
      <c r="T243" s="69"/>
      <c r="U243" s="69"/>
      <c r="V243" s="69"/>
      <c r="W243" s="69"/>
      <c r="X243" s="69"/>
      <c r="Y243" s="69"/>
      <c r="Z243" s="69"/>
    </row>
    <row r="244" spans="2:26" s="20" customFormat="1">
      <c r="B244" s="112"/>
      <c r="C244" s="44" t="s">
        <v>264</v>
      </c>
      <c r="D244" s="62" t="s">
        <v>43</v>
      </c>
      <c r="E244" s="63">
        <v>1</v>
      </c>
      <c r="F244" s="78"/>
      <c r="G244" s="208"/>
      <c r="H244" s="79"/>
      <c r="I244" s="69"/>
      <c r="J244" s="69"/>
      <c r="K244" s="69"/>
      <c r="L244" s="69"/>
      <c r="M244" s="69"/>
      <c r="N244" s="69"/>
      <c r="O244" s="69"/>
      <c r="P244" s="69"/>
      <c r="Q244" s="69"/>
      <c r="R244" s="69"/>
      <c r="S244" s="69"/>
      <c r="T244" s="69"/>
      <c r="U244" s="69"/>
      <c r="V244" s="69"/>
      <c r="W244" s="69"/>
      <c r="X244" s="69"/>
      <c r="Y244" s="69"/>
      <c r="Z244" s="69"/>
    </row>
    <row r="245" spans="2:26" s="20" customFormat="1">
      <c r="B245" s="112"/>
      <c r="C245" s="44" t="s">
        <v>265</v>
      </c>
      <c r="D245" s="62" t="s">
        <v>43</v>
      </c>
      <c r="E245" s="63">
        <v>1</v>
      </c>
      <c r="F245" s="78"/>
      <c r="G245" s="208"/>
      <c r="H245" s="79"/>
      <c r="I245" s="69"/>
      <c r="J245" s="69"/>
      <c r="K245" s="69"/>
      <c r="L245" s="69"/>
      <c r="M245" s="69"/>
      <c r="N245" s="69"/>
      <c r="O245" s="69"/>
      <c r="P245" s="69"/>
      <c r="Q245" s="69"/>
      <c r="R245" s="69"/>
      <c r="S245" s="69"/>
      <c r="T245" s="69"/>
      <c r="U245" s="69"/>
      <c r="V245" s="69"/>
      <c r="W245" s="69"/>
      <c r="X245" s="69"/>
      <c r="Y245" s="69"/>
      <c r="Z245" s="69"/>
    </row>
    <row r="246" spans="2:26" s="69" customFormat="1">
      <c r="B246" s="48"/>
      <c r="C246" s="95" t="s">
        <v>49</v>
      </c>
      <c r="D246" s="76"/>
      <c r="E246" s="77"/>
      <c r="F246" s="78"/>
      <c r="G246" s="208"/>
      <c r="H246" s="79"/>
    </row>
    <row r="247" spans="2:26" s="69" customFormat="1" ht="13.5" thickBot="1">
      <c r="B247" s="209"/>
      <c r="C247" s="210" t="s">
        <v>266</v>
      </c>
      <c r="D247" s="211"/>
      <c r="E247" s="248"/>
      <c r="F247" s="213"/>
      <c r="G247" s="214">
        <f>SUM(G243:G246)</f>
        <v>0</v>
      </c>
      <c r="H247" s="79"/>
    </row>
    <row r="248" spans="2:26" s="69" customFormat="1" ht="13.5" thickBot="1">
      <c r="B248" s="110"/>
      <c r="C248" s="88"/>
      <c r="D248" s="111"/>
      <c r="E248" s="91"/>
      <c r="F248" s="91"/>
      <c r="G248" s="92"/>
    </row>
    <row r="249" spans="2:26" s="69" customFormat="1" ht="13.5" thickBot="1">
      <c r="B249" s="249"/>
      <c r="C249" s="250" t="s">
        <v>267</v>
      </c>
      <c r="D249" s="251"/>
      <c r="E249" s="252"/>
      <c r="F249" s="253"/>
      <c r="G249" s="254">
        <f>+G49+G135+G240+G247</f>
        <v>0</v>
      </c>
    </row>
    <row r="250" spans="2:26" s="69" customFormat="1">
      <c r="B250" s="113"/>
      <c r="C250" s="114"/>
      <c r="D250" s="115"/>
      <c r="E250" s="116"/>
      <c r="F250" s="115"/>
      <c r="G250" s="117"/>
    </row>
    <row r="251" spans="2:26" s="69" customFormat="1">
      <c r="B251" s="13"/>
      <c r="C251" s="13"/>
      <c r="D251" s="14"/>
      <c r="E251" s="15"/>
      <c r="F251" s="14"/>
      <c r="G251" s="16"/>
    </row>
    <row r="252" spans="2:26" s="69" customFormat="1">
      <c r="B252" s="20" t="s">
        <v>268</v>
      </c>
      <c r="C252" s="13"/>
      <c r="D252" s="14"/>
      <c r="E252" s="15"/>
      <c r="F252" s="14"/>
      <c r="G252" s="16"/>
    </row>
    <row r="253" spans="2:26" s="118" customFormat="1">
      <c r="E253" s="119"/>
      <c r="F253" s="120"/>
      <c r="G253" s="121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</row>
    <row r="254" spans="2:26" s="118" customFormat="1">
      <c r="E254" s="119"/>
      <c r="F254" s="120"/>
      <c r="G254" s="121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</row>
    <row r="255" spans="2:26" s="118" customFormat="1">
      <c r="E255" s="119"/>
      <c r="F255" s="120"/>
      <c r="G255" s="121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</row>
    <row r="256" spans="2:26" s="118" customFormat="1">
      <c r="E256" s="119"/>
      <c r="F256" s="120"/>
      <c r="G256" s="121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</row>
    <row r="257" spans="5:26" s="118" customFormat="1">
      <c r="E257" s="119"/>
      <c r="F257" s="120"/>
      <c r="G257" s="121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</row>
    <row r="258" spans="5:26" s="118" customFormat="1">
      <c r="E258" s="119"/>
      <c r="F258" s="120"/>
      <c r="G258" s="121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</row>
    <row r="259" spans="5:26" s="118" customFormat="1">
      <c r="E259" s="119"/>
      <c r="F259" s="120"/>
      <c r="G259" s="121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</row>
    <row r="260" spans="5:26" s="118" customFormat="1">
      <c r="E260" s="119"/>
      <c r="F260" s="120"/>
      <c r="G260" s="121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</row>
    <row r="261" spans="5:26" s="118" customFormat="1">
      <c r="E261" s="119"/>
      <c r="F261" s="120"/>
      <c r="G261" s="121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</row>
    <row r="262" spans="5:26" s="118" customFormat="1">
      <c r="E262" s="119"/>
      <c r="F262" s="120"/>
      <c r="G262" s="121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</row>
    <row r="263" spans="5:26" s="118" customFormat="1">
      <c r="E263" s="119"/>
      <c r="F263" s="120"/>
      <c r="G263" s="121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</row>
    <row r="264" spans="5:26" s="118" customFormat="1">
      <c r="E264" s="119"/>
      <c r="F264" s="120"/>
      <c r="G264" s="121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</row>
    <row r="265" spans="5:26" s="118" customFormat="1">
      <c r="E265" s="119"/>
      <c r="F265" s="120"/>
      <c r="G265" s="121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</row>
    <row r="266" spans="5:26" s="118" customFormat="1">
      <c r="E266" s="119"/>
      <c r="F266" s="120"/>
      <c r="G266" s="121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</row>
    <row r="267" spans="5:26" s="118" customFormat="1">
      <c r="E267" s="119"/>
      <c r="F267" s="120"/>
      <c r="G267" s="121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</row>
    <row r="268" spans="5:26" s="118" customFormat="1">
      <c r="E268" s="119"/>
      <c r="F268" s="120"/>
      <c r="G268" s="121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</row>
    <row r="269" spans="5:26" s="118" customFormat="1">
      <c r="E269" s="119"/>
      <c r="F269" s="120"/>
      <c r="G269" s="121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</row>
    <row r="270" spans="5:26" s="118" customFormat="1">
      <c r="E270" s="119"/>
      <c r="F270" s="120"/>
      <c r="G270" s="121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</row>
    <row r="271" spans="5:26" s="118" customFormat="1">
      <c r="E271" s="119"/>
      <c r="F271" s="120"/>
      <c r="G271" s="121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</row>
    <row r="272" spans="5:26" s="118" customFormat="1">
      <c r="E272" s="119"/>
      <c r="F272" s="120"/>
      <c r="G272" s="121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</row>
    <row r="273" spans="5:26" s="118" customFormat="1">
      <c r="E273" s="119"/>
      <c r="F273" s="120"/>
      <c r="G273" s="121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</row>
    <row r="274" spans="5:26" s="118" customFormat="1">
      <c r="E274" s="119"/>
      <c r="F274" s="120"/>
      <c r="G274" s="121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</row>
    <row r="275" spans="5:26" s="118" customFormat="1">
      <c r="E275" s="119"/>
      <c r="F275" s="120"/>
      <c r="G275" s="121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</row>
    <row r="276" spans="5:26" s="118" customFormat="1">
      <c r="E276" s="119"/>
      <c r="F276" s="120"/>
      <c r="G276" s="121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</row>
    <row r="277" spans="5:26" s="118" customFormat="1">
      <c r="E277" s="119"/>
      <c r="F277" s="120"/>
      <c r="G277" s="121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</row>
    <row r="278" spans="5:26" s="118" customFormat="1">
      <c r="E278" s="119"/>
      <c r="F278" s="120"/>
      <c r="G278" s="121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</row>
    <row r="279" spans="5:26" s="118" customFormat="1">
      <c r="E279" s="119"/>
      <c r="F279" s="120"/>
      <c r="G279" s="121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</row>
    <row r="280" spans="5:26" s="118" customFormat="1">
      <c r="E280" s="119"/>
      <c r="F280" s="120"/>
      <c r="G280" s="121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</row>
    <row r="281" spans="5:26" s="118" customFormat="1">
      <c r="E281" s="119"/>
      <c r="F281" s="120"/>
      <c r="G281" s="121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</row>
    <row r="282" spans="5:26" s="118" customFormat="1">
      <c r="E282" s="119"/>
      <c r="F282" s="120"/>
      <c r="G282" s="121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</row>
    <row r="283" spans="5:26" s="118" customFormat="1">
      <c r="E283" s="119"/>
      <c r="F283" s="120"/>
      <c r="G283" s="121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</row>
    <row r="284" spans="5:26" s="118" customFormat="1">
      <c r="E284" s="119"/>
      <c r="F284" s="120"/>
      <c r="G284" s="121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</row>
    <row r="285" spans="5:26" s="118" customFormat="1">
      <c r="E285" s="119"/>
      <c r="F285" s="120"/>
      <c r="G285" s="121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</row>
    <row r="286" spans="5:26" s="118" customFormat="1">
      <c r="E286" s="119"/>
      <c r="F286" s="120"/>
      <c r="G286" s="121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</row>
    <row r="287" spans="5:26" s="118" customFormat="1" ht="6.75" customHeight="1">
      <c r="E287" s="119"/>
      <c r="F287" s="120"/>
      <c r="G287" s="121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</row>
    <row r="288" spans="5:26" s="118" customFormat="1" ht="19.5" customHeight="1">
      <c r="E288" s="119"/>
      <c r="F288" s="120"/>
      <c r="G288" s="121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</row>
    <row r="289" spans="5:26" s="118" customFormat="1">
      <c r="E289" s="119"/>
      <c r="F289" s="120"/>
      <c r="G289" s="121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</row>
    <row r="290" spans="5:26" s="118" customFormat="1" ht="24.75" customHeight="1">
      <c r="E290" s="119"/>
      <c r="F290" s="120"/>
      <c r="G290" s="121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</row>
    <row r="291" spans="5:26" s="118" customFormat="1" ht="24.75" customHeight="1">
      <c r="E291" s="119"/>
      <c r="F291" s="120"/>
      <c r="G291" s="121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</row>
    <row r="292" spans="5:26" s="118" customFormat="1" ht="24.75" customHeight="1">
      <c r="E292" s="119"/>
      <c r="F292" s="120"/>
      <c r="G292" s="121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</row>
    <row r="293" spans="5:26" s="118" customFormat="1">
      <c r="E293" s="119"/>
      <c r="F293" s="120"/>
      <c r="G293" s="121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</row>
    <row r="294" spans="5:26" s="118" customFormat="1">
      <c r="E294" s="119"/>
      <c r="F294" s="120"/>
      <c r="G294" s="121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</row>
    <row r="295" spans="5:26" s="118" customFormat="1">
      <c r="E295" s="119"/>
      <c r="F295" s="120"/>
      <c r="G295" s="121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</row>
    <row r="296" spans="5:26" s="118" customFormat="1">
      <c r="E296" s="119"/>
      <c r="F296" s="120"/>
      <c r="G296" s="121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</row>
    <row r="297" spans="5:26" s="118" customFormat="1">
      <c r="E297" s="119"/>
      <c r="F297" s="120"/>
      <c r="G297" s="121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</row>
    <row r="298" spans="5:26" s="118" customFormat="1">
      <c r="E298" s="119"/>
      <c r="F298" s="120"/>
      <c r="G298" s="121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</row>
    <row r="299" spans="5:26" s="118" customFormat="1">
      <c r="E299" s="119"/>
      <c r="F299" s="120"/>
      <c r="G299" s="121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</row>
    <row r="300" spans="5:26" s="118" customFormat="1">
      <c r="E300" s="119"/>
      <c r="F300" s="120"/>
      <c r="G300" s="121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</row>
    <row r="301" spans="5:26" s="118" customFormat="1">
      <c r="E301" s="119"/>
      <c r="F301" s="120"/>
      <c r="G301" s="121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</row>
    <row r="302" spans="5:26" s="118" customFormat="1">
      <c r="E302" s="119"/>
      <c r="F302" s="120"/>
      <c r="G302" s="121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</row>
    <row r="303" spans="5:26" s="118" customFormat="1">
      <c r="E303" s="119"/>
      <c r="F303" s="120"/>
      <c r="G303" s="121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</row>
    <row r="304" spans="5:26" s="118" customFormat="1">
      <c r="E304" s="119"/>
      <c r="F304" s="120"/>
      <c r="G304" s="121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</row>
    <row r="305" spans="2:26" s="118" customFormat="1">
      <c r="E305" s="119"/>
      <c r="F305" s="120"/>
      <c r="G305" s="121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</row>
    <row r="306" spans="2:26" s="118" customFormat="1">
      <c r="E306" s="119"/>
      <c r="F306" s="120"/>
      <c r="G306" s="121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</row>
    <row r="307" spans="2:26" s="118" customFormat="1">
      <c r="E307" s="119"/>
      <c r="F307" s="120"/>
      <c r="G307" s="121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</row>
    <row r="308" spans="2:26" s="118" customFormat="1">
      <c r="E308" s="119"/>
      <c r="F308" s="120"/>
      <c r="G308" s="121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</row>
    <row r="309" spans="2:26" s="118" customFormat="1">
      <c r="E309" s="119"/>
      <c r="F309" s="120"/>
      <c r="G309" s="121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</row>
    <row r="310" spans="2:26" s="118" customFormat="1">
      <c r="E310" s="119"/>
      <c r="F310" s="120"/>
      <c r="G310" s="121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</row>
    <row r="311" spans="2:26" s="118" customFormat="1">
      <c r="E311" s="119"/>
      <c r="F311" s="120"/>
      <c r="G311" s="121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</row>
    <row r="312" spans="2:26" s="118" customFormat="1">
      <c r="E312" s="119"/>
      <c r="F312" s="120"/>
      <c r="G312" s="121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</row>
    <row r="313" spans="2:26" s="118" customFormat="1">
      <c r="E313" s="119"/>
      <c r="F313" s="120"/>
      <c r="G313" s="121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</row>
    <row r="314" spans="2:26" s="118" customFormat="1">
      <c r="E314" s="119"/>
      <c r="F314" s="120"/>
      <c r="G314" s="121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</row>
    <row r="315" spans="2:26" s="118" customFormat="1">
      <c r="E315" s="119"/>
      <c r="F315" s="120"/>
      <c r="G315" s="121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</row>
    <row r="316" spans="2:26" s="118" customFormat="1">
      <c r="E316" s="119"/>
      <c r="F316" s="120"/>
      <c r="G316" s="121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</row>
    <row r="317" spans="2:26" s="118" customFormat="1">
      <c r="E317" s="119"/>
      <c r="F317" s="120"/>
      <c r="G317" s="121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</row>
    <row r="318" spans="2:26" s="118" customFormat="1">
      <c r="E318" s="119"/>
      <c r="F318" s="120"/>
      <c r="G318" s="121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</row>
    <row r="319" spans="2:26" s="118" customFormat="1">
      <c r="E319" s="119"/>
      <c r="F319" s="120"/>
      <c r="G319" s="121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</row>
    <row r="320" spans="2:26" s="118" customFormat="1">
      <c r="B320" s="13"/>
      <c r="C320" s="13"/>
      <c r="D320" s="14"/>
      <c r="E320" s="15"/>
      <c r="F320" s="14"/>
      <c r="G320" s="16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</row>
    <row r="321" spans="2:26" s="118" customFormat="1">
      <c r="B321" s="13"/>
      <c r="C321" s="13"/>
      <c r="D321" s="14"/>
      <c r="E321" s="15"/>
      <c r="F321" s="14"/>
      <c r="G321" s="16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</row>
    <row r="322" spans="2:26" s="118" customFormat="1">
      <c r="B322" s="13"/>
      <c r="C322" s="13"/>
      <c r="D322" s="14"/>
      <c r="E322" s="15"/>
      <c r="F322" s="14"/>
      <c r="G322" s="16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</row>
    <row r="323" spans="2:26" s="118" customFormat="1">
      <c r="B323" s="13"/>
      <c r="C323" s="13"/>
      <c r="D323" s="14"/>
      <c r="E323" s="15"/>
      <c r="F323" s="14"/>
      <c r="G323" s="16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</row>
    <row r="324" spans="2:26" s="118" customFormat="1">
      <c r="B324" s="13"/>
      <c r="C324" s="13"/>
      <c r="D324" s="14"/>
      <c r="E324" s="15"/>
      <c r="F324" s="14"/>
      <c r="G324" s="16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</row>
    <row r="325" spans="2:26" s="118" customFormat="1">
      <c r="B325" s="13"/>
      <c r="C325" s="13"/>
      <c r="D325" s="14"/>
      <c r="E325" s="15"/>
      <c r="F325" s="14"/>
      <c r="G325" s="16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</row>
    <row r="326" spans="2:26" s="118" customFormat="1">
      <c r="B326" s="13"/>
      <c r="C326" s="13"/>
      <c r="D326" s="14"/>
      <c r="E326" s="15"/>
      <c r="F326" s="14"/>
      <c r="G326" s="16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</row>
    <row r="327" spans="2:26" s="118" customFormat="1">
      <c r="B327" s="13"/>
      <c r="C327" s="13"/>
      <c r="D327" s="14"/>
      <c r="E327" s="15"/>
      <c r="F327" s="14"/>
      <c r="G327" s="16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</row>
    <row r="328" spans="2:26" s="118" customFormat="1">
      <c r="B328" s="13"/>
      <c r="C328" s="13"/>
      <c r="D328" s="14"/>
      <c r="E328" s="15"/>
      <c r="F328" s="14"/>
      <c r="G328" s="16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</row>
  </sheetData>
  <mergeCells count="9">
    <mergeCell ref="B239:E239"/>
    <mergeCell ref="B6:G6"/>
    <mergeCell ref="B233:E233"/>
    <mergeCell ref="B226:E226"/>
    <mergeCell ref="B194:E194"/>
    <mergeCell ref="B200:E200"/>
    <mergeCell ref="B205:E205"/>
    <mergeCell ref="B212:E212"/>
    <mergeCell ref="B220:E220"/>
  </mergeCells>
  <pageMargins left="0.94488188976377963" right="0.59055118110236227" top="0.59055118110236227" bottom="0.59055118110236227" header="0" footer="0"/>
  <pageSetup paperSize="17" scale="77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10B12-C4D8-1649-81A6-E39F4D40C3EF}">
  <sheetPr>
    <tabColor rgb="FF001689"/>
    <pageSetUpPr fitToPage="1"/>
  </sheetPr>
  <dimension ref="A1:Z183"/>
  <sheetViews>
    <sheetView tabSelected="1" view="pageBreakPreview" zoomScale="80" zoomScaleNormal="110" zoomScaleSheetLayoutView="80" workbookViewId="0">
      <selection activeCell="C15" sqref="C15"/>
    </sheetView>
  </sheetViews>
  <sheetFormatPr defaultColWidth="11.42578125" defaultRowHeight="12.75"/>
  <cols>
    <col min="1" max="1" width="3.7109375" style="13" customWidth="1"/>
    <col min="2" max="2" width="10.42578125" style="13" customWidth="1"/>
    <col min="3" max="3" width="77.42578125" style="13" bestFit="1" customWidth="1"/>
    <col min="4" max="4" width="8.28515625" style="14" customWidth="1"/>
    <col min="5" max="5" width="13.42578125" style="15" customWidth="1"/>
    <col min="6" max="6" width="13.5703125" style="14" bestFit="1" customWidth="1"/>
    <col min="7" max="7" width="15.7109375" style="16" bestFit="1" customWidth="1"/>
    <col min="8" max="8" width="13.7109375" style="13" customWidth="1"/>
    <col min="9" max="26" width="10.7109375" style="17"/>
    <col min="27" max="254" width="10.7109375" style="13"/>
    <col min="255" max="255" width="3.7109375" style="13" customWidth="1"/>
    <col min="256" max="256" width="10.42578125" style="13" customWidth="1"/>
    <col min="257" max="257" width="77.42578125" style="13" bestFit="1" customWidth="1"/>
    <col min="258" max="258" width="8.28515625" style="13" customWidth="1"/>
    <col min="259" max="259" width="13.42578125" style="13" customWidth="1"/>
    <col min="260" max="262" width="13.5703125" style="13" bestFit="1" customWidth="1"/>
    <col min="263" max="263" width="15.7109375" style="13" bestFit="1" customWidth="1"/>
    <col min="264" max="264" width="9.5703125" style="13" customWidth="1"/>
    <col min="265" max="510" width="10.7109375" style="13"/>
    <col min="511" max="511" width="3.7109375" style="13" customWidth="1"/>
    <col min="512" max="512" width="10.42578125" style="13" customWidth="1"/>
    <col min="513" max="513" width="77.42578125" style="13" bestFit="1" customWidth="1"/>
    <col min="514" max="514" width="8.28515625" style="13" customWidth="1"/>
    <col min="515" max="515" width="13.42578125" style="13" customWidth="1"/>
    <col min="516" max="518" width="13.5703125" style="13" bestFit="1" customWidth="1"/>
    <col min="519" max="519" width="15.7109375" style="13" bestFit="1" customWidth="1"/>
    <col min="520" max="520" width="9.5703125" style="13" customWidth="1"/>
    <col min="521" max="766" width="10.7109375" style="13"/>
    <col min="767" max="767" width="3.7109375" style="13" customWidth="1"/>
    <col min="768" max="768" width="10.42578125" style="13" customWidth="1"/>
    <col min="769" max="769" width="77.42578125" style="13" bestFit="1" customWidth="1"/>
    <col min="770" max="770" width="8.28515625" style="13" customWidth="1"/>
    <col min="771" max="771" width="13.42578125" style="13" customWidth="1"/>
    <col min="772" max="774" width="13.5703125" style="13" bestFit="1" customWidth="1"/>
    <col min="775" max="775" width="15.7109375" style="13" bestFit="1" customWidth="1"/>
    <col min="776" max="776" width="9.5703125" style="13" customWidth="1"/>
    <col min="777" max="1022" width="10.7109375" style="13"/>
    <col min="1023" max="1023" width="3.7109375" style="13" customWidth="1"/>
    <col min="1024" max="1024" width="10.42578125" style="13" customWidth="1"/>
    <col min="1025" max="1025" width="77.42578125" style="13" bestFit="1" customWidth="1"/>
    <col min="1026" max="1026" width="8.28515625" style="13" customWidth="1"/>
    <col min="1027" max="1027" width="13.42578125" style="13" customWidth="1"/>
    <col min="1028" max="1030" width="13.5703125" style="13" bestFit="1" customWidth="1"/>
    <col min="1031" max="1031" width="15.7109375" style="13" bestFit="1" customWidth="1"/>
    <col min="1032" max="1032" width="9.5703125" style="13" customWidth="1"/>
    <col min="1033" max="1278" width="10.7109375" style="13"/>
    <col min="1279" max="1279" width="3.7109375" style="13" customWidth="1"/>
    <col min="1280" max="1280" width="10.42578125" style="13" customWidth="1"/>
    <col min="1281" max="1281" width="77.42578125" style="13" bestFit="1" customWidth="1"/>
    <col min="1282" max="1282" width="8.28515625" style="13" customWidth="1"/>
    <col min="1283" max="1283" width="13.42578125" style="13" customWidth="1"/>
    <col min="1284" max="1286" width="13.5703125" style="13" bestFit="1" customWidth="1"/>
    <col min="1287" max="1287" width="15.7109375" style="13" bestFit="1" customWidth="1"/>
    <col min="1288" max="1288" width="9.5703125" style="13" customWidth="1"/>
    <col min="1289" max="1534" width="10.7109375" style="13"/>
    <col min="1535" max="1535" width="3.7109375" style="13" customWidth="1"/>
    <col min="1536" max="1536" width="10.42578125" style="13" customWidth="1"/>
    <col min="1537" max="1537" width="77.42578125" style="13" bestFit="1" customWidth="1"/>
    <col min="1538" max="1538" width="8.28515625" style="13" customWidth="1"/>
    <col min="1539" max="1539" width="13.42578125" style="13" customWidth="1"/>
    <col min="1540" max="1542" width="13.5703125" style="13" bestFit="1" customWidth="1"/>
    <col min="1543" max="1543" width="15.7109375" style="13" bestFit="1" customWidth="1"/>
    <col min="1544" max="1544" width="9.5703125" style="13" customWidth="1"/>
    <col min="1545" max="1790" width="10.7109375" style="13"/>
    <col min="1791" max="1791" width="3.7109375" style="13" customWidth="1"/>
    <col min="1792" max="1792" width="10.42578125" style="13" customWidth="1"/>
    <col min="1793" max="1793" width="77.42578125" style="13" bestFit="1" customWidth="1"/>
    <col min="1794" max="1794" width="8.28515625" style="13" customWidth="1"/>
    <col min="1795" max="1795" width="13.42578125" style="13" customWidth="1"/>
    <col min="1796" max="1798" width="13.5703125" style="13" bestFit="1" customWidth="1"/>
    <col min="1799" max="1799" width="15.7109375" style="13" bestFit="1" customWidth="1"/>
    <col min="1800" max="1800" width="9.5703125" style="13" customWidth="1"/>
    <col min="1801" max="2046" width="10.7109375" style="13"/>
    <col min="2047" max="2047" width="3.7109375" style="13" customWidth="1"/>
    <col min="2048" max="2048" width="10.42578125" style="13" customWidth="1"/>
    <col min="2049" max="2049" width="77.42578125" style="13" bestFit="1" customWidth="1"/>
    <col min="2050" max="2050" width="8.28515625" style="13" customWidth="1"/>
    <col min="2051" max="2051" width="13.42578125" style="13" customWidth="1"/>
    <col min="2052" max="2054" width="13.5703125" style="13" bestFit="1" customWidth="1"/>
    <col min="2055" max="2055" width="15.7109375" style="13" bestFit="1" customWidth="1"/>
    <col min="2056" max="2056" width="9.5703125" style="13" customWidth="1"/>
    <col min="2057" max="2302" width="10.7109375" style="13"/>
    <col min="2303" max="2303" width="3.7109375" style="13" customWidth="1"/>
    <col min="2304" max="2304" width="10.42578125" style="13" customWidth="1"/>
    <col min="2305" max="2305" width="77.42578125" style="13" bestFit="1" customWidth="1"/>
    <col min="2306" max="2306" width="8.28515625" style="13" customWidth="1"/>
    <col min="2307" max="2307" width="13.42578125" style="13" customWidth="1"/>
    <col min="2308" max="2310" width="13.5703125" style="13" bestFit="1" customWidth="1"/>
    <col min="2311" max="2311" width="15.7109375" style="13" bestFit="1" customWidth="1"/>
    <col min="2312" max="2312" width="9.5703125" style="13" customWidth="1"/>
    <col min="2313" max="2558" width="10.7109375" style="13"/>
    <col min="2559" max="2559" width="3.7109375" style="13" customWidth="1"/>
    <col min="2560" max="2560" width="10.42578125" style="13" customWidth="1"/>
    <col min="2561" max="2561" width="77.42578125" style="13" bestFit="1" customWidth="1"/>
    <col min="2562" max="2562" width="8.28515625" style="13" customWidth="1"/>
    <col min="2563" max="2563" width="13.42578125" style="13" customWidth="1"/>
    <col min="2564" max="2566" width="13.5703125" style="13" bestFit="1" customWidth="1"/>
    <col min="2567" max="2567" width="15.7109375" style="13" bestFit="1" customWidth="1"/>
    <col min="2568" max="2568" width="9.5703125" style="13" customWidth="1"/>
    <col min="2569" max="2814" width="10.7109375" style="13"/>
    <col min="2815" max="2815" width="3.7109375" style="13" customWidth="1"/>
    <col min="2816" max="2816" width="10.42578125" style="13" customWidth="1"/>
    <col min="2817" max="2817" width="77.42578125" style="13" bestFit="1" customWidth="1"/>
    <col min="2818" max="2818" width="8.28515625" style="13" customWidth="1"/>
    <col min="2819" max="2819" width="13.42578125" style="13" customWidth="1"/>
    <col min="2820" max="2822" width="13.5703125" style="13" bestFit="1" customWidth="1"/>
    <col min="2823" max="2823" width="15.7109375" style="13" bestFit="1" customWidth="1"/>
    <col min="2824" max="2824" width="9.5703125" style="13" customWidth="1"/>
    <col min="2825" max="3070" width="10.7109375" style="13"/>
    <col min="3071" max="3071" width="3.7109375" style="13" customWidth="1"/>
    <col min="3072" max="3072" width="10.42578125" style="13" customWidth="1"/>
    <col min="3073" max="3073" width="77.42578125" style="13" bestFit="1" customWidth="1"/>
    <col min="3074" max="3074" width="8.28515625" style="13" customWidth="1"/>
    <col min="3075" max="3075" width="13.42578125" style="13" customWidth="1"/>
    <col min="3076" max="3078" width="13.5703125" style="13" bestFit="1" customWidth="1"/>
    <col min="3079" max="3079" width="15.7109375" style="13" bestFit="1" customWidth="1"/>
    <col min="3080" max="3080" width="9.5703125" style="13" customWidth="1"/>
    <col min="3081" max="3326" width="10.7109375" style="13"/>
    <col min="3327" max="3327" width="3.7109375" style="13" customWidth="1"/>
    <col min="3328" max="3328" width="10.42578125" style="13" customWidth="1"/>
    <col min="3329" max="3329" width="77.42578125" style="13" bestFit="1" customWidth="1"/>
    <col min="3330" max="3330" width="8.28515625" style="13" customWidth="1"/>
    <col min="3331" max="3331" width="13.42578125" style="13" customWidth="1"/>
    <col min="3332" max="3334" width="13.5703125" style="13" bestFit="1" customWidth="1"/>
    <col min="3335" max="3335" width="15.7109375" style="13" bestFit="1" customWidth="1"/>
    <col min="3336" max="3336" width="9.5703125" style="13" customWidth="1"/>
    <col min="3337" max="3582" width="10.7109375" style="13"/>
    <col min="3583" max="3583" width="3.7109375" style="13" customWidth="1"/>
    <col min="3584" max="3584" width="10.42578125" style="13" customWidth="1"/>
    <col min="3585" max="3585" width="77.42578125" style="13" bestFit="1" customWidth="1"/>
    <col min="3586" max="3586" width="8.28515625" style="13" customWidth="1"/>
    <col min="3587" max="3587" width="13.42578125" style="13" customWidth="1"/>
    <col min="3588" max="3590" width="13.5703125" style="13" bestFit="1" customWidth="1"/>
    <col min="3591" max="3591" width="15.7109375" style="13" bestFit="1" customWidth="1"/>
    <col min="3592" max="3592" width="9.5703125" style="13" customWidth="1"/>
    <col min="3593" max="3838" width="10.7109375" style="13"/>
    <col min="3839" max="3839" width="3.7109375" style="13" customWidth="1"/>
    <col min="3840" max="3840" width="10.42578125" style="13" customWidth="1"/>
    <col min="3841" max="3841" width="77.42578125" style="13" bestFit="1" customWidth="1"/>
    <col min="3842" max="3842" width="8.28515625" style="13" customWidth="1"/>
    <col min="3843" max="3843" width="13.42578125" style="13" customWidth="1"/>
    <col min="3844" max="3846" width="13.5703125" style="13" bestFit="1" customWidth="1"/>
    <col min="3847" max="3847" width="15.7109375" style="13" bestFit="1" customWidth="1"/>
    <col min="3848" max="3848" width="9.5703125" style="13" customWidth="1"/>
    <col min="3849" max="4094" width="10.7109375" style="13"/>
    <col min="4095" max="4095" width="3.7109375" style="13" customWidth="1"/>
    <col min="4096" max="4096" width="10.42578125" style="13" customWidth="1"/>
    <col min="4097" max="4097" width="77.42578125" style="13" bestFit="1" customWidth="1"/>
    <col min="4098" max="4098" width="8.28515625" style="13" customWidth="1"/>
    <col min="4099" max="4099" width="13.42578125" style="13" customWidth="1"/>
    <col min="4100" max="4102" width="13.5703125" style="13" bestFit="1" customWidth="1"/>
    <col min="4103" max="4103" width="15.7109375" style="13" bestFit="1" customWidth="1"/>
    <col min="4104" max="4104" width="9.5703125" style="13" customWidth="1"/>
    <col min="4105" max="4350" width="10.7109375" style="13"/>
    <col min="4351" max="4351" width="3.7109375" style="13" customWidth="1"/>
    <col min="4352" max="4352" width="10.42578125" style="13" customWidth="1"/>
    <col min="4353" max="4353" width="77.42578125" style="13" bestFit="1" customWidth="1"/>
    <col min="4354" max="4354" width="8.28515625" style="13" customWidth="1"/>
    <col min="4355" max="4355" width="13.42578125" style="13" customWidth="1"/>
    <col min="4356" max="4358" width="13.5703125" style="13" bestFit="1" customWidth="1"/>
    <col min="4359" max="4359" width="15.7109375" style="13" bestFit="1" customWidth="1"/>
    <col min="4360" max="4360" width="9.5703125" style="13" customWidth="1"/>
    <col min="4361" max="4606" width="10.7109375" style="13"/>
    <col min="4607" max="4607" width="3.7109375" style="13" customWidth="1"/>
    <col min="4608" max="4608" width="10.42578125" style="13" customWidth="1"/>
    <col min="4609" max="4609" width="77.42578125" style="13" bestFit="1" customWidth="1"/>
    <col min="4610" max="4610" width="8.28515625" style="13" customWidth="1"/>
    <col min="4611" max="4611" width="13.42578125" style="13" customWidth="1"/>
    <col min="4612" max="4614" width="13.5703125" style="13" bestFit="1" customWidth="1"/>
    <col min="4615" max="4615" width="15.7109375" style="13" bestFit="1" customWidth="1"/>
    <col min="4616" max="4616" width="9.5703125" style="13" customWidth="1"/>
    <col min="4617" max="4862" width="10.7109375" style="13"/>
    <col min="4863" max="4863" width="3.7109375" style="13" customWidth="1"/>
    <col min="4864" max="4864" width="10.42578125" style="13" customWidth="1"/>
    <col min="4865" max="4865" width="77.42578125" style="13" bestFit="1" customWidth="1"/>
    <col min="4866" max="4866" width="8.28515625" style="13" customWidth="1"/>
    <col min="4867" max="4867" width="13.42578125" style="13" customWidth="1"/>
    <col min="4868" max="4870" width="13.5703125" style="13" bestFit="1" customWidth="1"/>
    <col min="4871" max="4871" width="15.7109375" style="13" bestFit="1" customWidth="1"/>
    <col min="4872" max="4872" width="9.5703125" style="13" customWidth="1"/>
    <col min="4873" max="5118" width="10.7109375" style="13"/>
    <col min="5119" max="5119" width="3.7109375" style="13" customWidth="1"/>
    <col min="5120" max="5120" width="10.42578125" style="13" customWidth="1"/>
    <col min="5121" max="5121" width="77.42578125" style="13" bestFit="1" customWidth="1"/>
    <col min="5122" max="5122" width="8.28515625" style="13" customWidth="1"/>
    <col min="5123" max="5123" width="13.42578125" style="13" customWidth="1"/>
    <col min="5124" max="5126" width="13.5703125" style="13" bestFit="1" customWidth="1"/>
    <col min="5127" max="5127" width="15.7109375" style="13" bestFit="1" customWidth="1"/>
    <col min="5128" max="5128" width="9.5703125" style="13" customWidth="1"/>
    <col min="5129" max="5374" width="10.7109375" style="13"/>
    <col min="5375" max="5375" width="3.7109375" style="13" customWidth="1"/>
    <col min="5376" max="5376" width="10.42578125" style="13" customWidth="1"/>
    <col min="5377" max="5377" width="77.42578125" style="13" bestFit="1" customWidth="1"/>
    <col min="5378" max="5378" width="8.28515625" style="13" customWidth="1"/>
    <col min="5379" max="5379" width="13.42578125" style="13" customWidth="1"/>
    <col min="5380" max="5382" width="13.5703125" style="13" bestFit="1" customWidth="1"/>
    <col min="5383" max="5383" width="15.7109375" style="13" bestFit="1" customWidth="1"/>
    <col min="5384" max="5384" width="9.5703125" style="13" customWidth="1"/>
    <col min="5385" max="5630" width="10.7109375" style="13"/>
    <col min="5631" max="5631" width="3.7109375" style="13" customWidth="1"/>
    <col min="5632" max="5632" width="10.42578125" style="13" customWidth="1"/>
    <col min="5633" max="5633" width="77.42578125" style="13" bestFit="1" customWidth="1"/>
    <col min="5634" max="5634" width="8.28515625" style="13" customWidth="1"/>
    <col min="5635" max="5635" width="13.42578125" style="13" customWidth="1"/>
    <col min="5636" max="5638" width="13.5703125" style="13" bestFit="1" customWidth="1"/>
    <col min="5639" max="5639" width="15.7109375" style="13" bestFit="1" customWidth="1"/>
    <col min="5640" max="5640" width="9.5703125" style="13" customWidth="1"/>
    <col min="5641" max="5886" width="10.7109375" style="13"/>
    <col min="5887" max="5887" width="3.7109375" style="13" customWidth="1"/>
    <col min="5888" max="5888" width="10.42578125" style="13" customWidth="1"/>
    <col min="5889" max="5889" width="77.42578125" style="13" bestFit="1" customWidth="1"/>
    <col min="5890" max="5890" width="8.28515625" style="13" customWidth="1"/>
    <col min="5891" max="5891" width="13.42578125" style="13" customWidth="1"/>
    <col min="5892" max="5894" width="13.5703125" style="13" bestFit="1" customWidth="1"/>
    <col min="5895" max="5895" width="15.7109375" style="13" bestFit="1" customWidth="1"/>
    <col min="5896" max="5896" width="9.5703125" style="13" customWidth="1"/>
    <col min="5897" max="6142" width="10.7109375" style="13"/>
    <col min="6143" max="6143" width="3.7109375" style="13" customWidth="1"/>
    <col min="6144" max="6144" width="10.42578125" style="13" customWidth="1"/>
    <col min="6145" max="6145" width="77.42578125" style="13" bestFit="1" customWidth="1"/>
    <col min="6146" max="6146" width="8.28515625" style="13" customWidth="1"/>
    <col min="6147" max="6147" width="13.42578125" style="13" customWidth="1"/>
    <col min="6148" max="6150" width="13.5703125" style="13" bestFit="1" customWidth="1"/>
    <col min="6151" max="6151" width="15.7109375" style="13" bestFit="1" customWidth="1"/>
    <col min="6152" max="6152" width="9.5703125" style="13" customWidth="1"/>
    <col min="6153" max="6398" width="10.7109375" style="13"/>
    <col min="6399" max="6399" width="3.7109375" style="13" customWidth="1"/>
    <col min="6400" max="6400" width="10.42578125" style="13" customWidth="1"/>
    <col min="6401" max="6401" width="77.42578125" style="13" bestFit="1" customWidth="1"/>
    <col min="6402" max="6402" width="8.28515625" style="13" customWidth="1"/>
    <col min="6403" max="6403" width="13.42578125" style="13" customWidth="1"/>
    <col min="6404" max="6406" width="13.5703125" style="13" bestFit="1" customWidth="1"/>
    <col min="6407" max="6407" width="15.7109375" style="13" bestFit="1" customWidth="1"/>
    <col min="6408" max="6408" width="9.5703125" style="13" customWidth="1"/>
    <col min="6409" max="6654" width="10.7109375" style="13"/>
    <col min="6655" max="6655" width="3.7109375" style="13" customWidth="1"/>
    <col min="6656" max="6656" width="10.42578125" style="13" customWidth="1"/>
    <col min="6657" max="6657" width="77.42578125" style="13" bestFit="1" customWidth="1"/>
    <col min="6658" max="6658" width="8.28515625" style="13" customWidth="1"/>
    <col min="6659" max="6659" width="13.42578125" style="13" customWidth="1"/>
    <col min="6660" max="6662" width="13.5703125" style="13" bestFit="1" customWidth="1"/>
    <col min="6663" max="6663" width="15.7109375" style="13" bestFit="1" customWidth="1"/>
    <col min="6664" max="6664" width="9.5703125" style="13" customWidth="1"/>
    <col min="6665" max="6910" width="10.7109375" style="13"/>
    <col min="6911" max="6911" width="3.7109375" style="13" customWidth="1"/>
    <col min="6912" max="6912" width="10.42578125" style="13" customWidth="1"/>
    <col min="6913" max="6913" width="77.42578125" style="13" bestFit="1" customWidth="1"/>
    <col min="6914" max="6914" width="8.28515625" style="13" customWidth="1"/>
    <col min="6915" max="6915" width="13.42578125" style="13" customWidth="1"/>
    <col min="6916" max="6918" width="13.5703125" style="13" bestFit="1" customWidth="1"/>
    <col min="6919" max="6919" width="15.7109375" style="13" bestFit="1" customWidth="1"/>
    <col min="6920" max="6920" width="9.5703125" style="13" customWidth="1"/>
    <col min="6921" max="7166" width="10.7109375" style="13"/>
    <col min="7167" max="7167" width="3.7109375" style="13" customWidth="1"/>
    <col min="7168" max="7168" width="10.42578125" style="13" customWidth="1"/>
    <col min="7169" max="7169" width="77.42578125" style="13" bestFit="1" customWidth="1"/>
    <col min="7170" max="7170" width="8.28515625" style="13" customWidth="1"/>
    <col min="7171" max="7171" width="13.42578125" style="13" customWidth="1"/>
    <col min="7172" max="7174" width="13.5703125" style="13" bestFit="1" customWidth="1"/>
    <col min="7175" max="7175" width="15.7109375" style="13" bestFit="1" customWidth="1"/>
    <col min="7176" max="7176" width="9.5703125" style="13" customWidth="1"/>
    <col min="7177" max="7422" width="10.7109375" style="13"/>
    <col min="7423" max="7423" width="3.7109375" style="13" customWidth="1"/>
    <col min="7424" max="7424" width="10.42578125" style="13" customWidth="1"/>
    <col min="7425" max="7425" width="77.42578125" style="13" bestFit="1" customWidth="1"/>
    <col min="7426" max="7426" width="8.28515625" style="13" customWidth="1"/>
    <col min="7427" max="7427" width="13.42578125" style="13" customWidth="1"/>
    <col min="7428" max="7430" width="13.5703125" style="13" bestFit="1" customWidth="1"/>
    <col min="7431" max="7431" width="15.7109375" style="13" bestFit="1" customWidth="1"/>
    <col min="7432" max="7432" width="9.5703125" style="13" customWidth="1"/>
    <col min="7433" max="7678" width="10.7109375" style="13"/>
    <col min="7679" max="7679" width="3.7109375" style="13" customWidth="1"/>
    <col min="7680" max="7680" width="10.42578125" style="13" customWidth="1"/>
    <col min="7681" max="7681" width="77.42578125" style="13" bestFit="1" customWidth="1"/>
    <col min="7682" max="7682" width="8.28515625" style="13" customWidth="1"/>
    <col min="7683" max="7683" width="13.42578125" style="13" customWidth="1"/>
    <col min="7684" max="7686" width="13.5703125" style="13" bestFit="1" customWidth="1"/>
    <col min="7687" max="7687" width="15.7109375" style="13" bestFit="1" customWidth="1"/>
    <col min="7688" max="7688" width="9.5703125" style="13" customWidth="1"/>
    <col min="7689" max="7934" width="10.7109375" style="13"/>
    <col min="7935" max="7935" width="3.7109375" style="13" customWidth="1"/>
    <col min="7936" max="7936" width="10.42578125" style="13" customWidth="1"/>
    <col min="7937" max="7937" width="77.42578125" style="13" bestFit="1" customWidth="1"/>
    <col min="7938" max="7938" width="8.28515625" style="13" customWidth="1"/>
    <col min="7939" max="7939" width="13.42578125" style="13" customWidth="1"/>
    <col min="7940" max="7942" width="13.5703125" style="13" bestFit="1" customWidth="1"/>
    <col min="7943" max="7943" width="15.7109375" style="13" bestFit="1" customWidth="1"/>
    <col min="7944" max="7944" width="9.5703125" style="13" customWidth="1"/>
    <col min="7945" max="8190" width="10.7109375" style="13"/>
    <col min="8191" max="8191" width="3.7109375" style="13" customWidth="1"/>
    <col min="8192" max="8192" width="10.42578125" style="13" customWidth="1"/>
    <col min="8193" max="8193" width="77.42578125" style="13" bestFit="1" customWidth="1"/>
    <col min="8194" max="8194" width="8.28515625" style="13" customWidth="1"/>
    <col min="8195" max="8195" width="13.42578125" style="13" customWidth="1"/>
    <col min="8196" max="8198" width="13.5703125" style="13" bestFit="1" customWidth="1"/>
    <col min="8199" max="8199" width="15.7109375" style="13" bestFit="1" customWidth="1"/>
    <col min="8200" max="8200" width="9.5703125" style="13" customWidth="1"/>
    <col min="8201" max="8446" width="10.7109375" style="13"/>
    <col min="8447" max="8447" width="3.7109375" style="13" customWidth="1"/>
    <col min="8448" max="8448" width="10.42578125" style="13" customWidth="1"/>
    <col min="8449" max="8449" width="77.42578125" style="13" bestFit="1" customWidth="1"/>
    <col min="8450" max="8450" width="8.28515625" style="13" customWidth="1"/>
    <col min="8451" max="8451" width="13.42578125" style="13" customWidth="1"/>
    <col min="8452" max="8454" width="13.5703125" style="13" bestFit="1" customWidth="1"/>
    <col min="8455" max="8455" width="15.7109375" style="13" bestFit="1" customWidth="1"/>
    <col min="8456" max="8456" width="9.5703125" style="13" customWidth="1"/>
    <col min="8457" max="8702" width="10.7109375" style="13"/>
    <col min="8703" max="8703" width="3.7109375" style="13" customWidth="1"/>
    <col min="8704" max="8704" width="10.42578125" style="13" customWidth="1"/>
    <col min="8705" max="8705" width="77.42578125" style="13" bestFit="1" customWidth="1"/>
    <col min="8706" max="8706" width="8.28515625" style="13" customWidth="1"/>
    <col min="8707" max="8707" width="13.42578125" style="13" customWidth="1"/>
    <col min="8708" max="8710" width="13.5703125" style="13" bestFit="1" customWidth="1"/>
    <col min="8711" max="8711" width="15.7109375" style="13" bestFit="1" customWidth="1"/>
    <col min="8712" max="8712" width="9.5703125" style="13" customWidth="1"/>
    <col min="8713" max="8958" width="10.7109375" style="13"/>
    <col min="8959" max="8959" width="3.7109375" style="13" customWidth="1"/>
    <col min="8960" max="8960" width="10.42578125" style="13" customWidth="1"/>
    <col min="8961" max="8961" width="77.42578125" style="13" bestFit="1" customWidth="1"/>
    <col min="8962" max="8962" width="8.28515625" style="13" customWidth="1"/>
    <col min="8963" max="8963" width="13.42578125" style="13" customWidth="1"/>
    <col min="8964" max="8966" width="13.5703125" style="13" bestFit="1" customWidth="1"/>
    <col min="8967" max="8967" width="15.7109375" style="13" bestFit="1" customWidth="1"/>
    <col min="8968" max="8968" width="9.5703125" style="13" customWidth="1"/>
    <col min="8969" max="9214" width="10.7109375" style="13"/>
    <col min="9215" max="9215" width="3.7109375" style="13" customWidth="1"/>
    <col min="9216" max="9216" width="10.42578125" style="13" customWidth="1"/>
    <col min="9217" max="9217" width="77.42578125" style="13" bestFit="1" customWidth="1"/>
    <col min="9218" max="9218" width="8.28515625" style="13" customWidth="1"/>
    <col min="9219" max="9219" width="13.42578125" style="13" customWidth="1"/>
    <col min="9220" max="9222" width="13.5703125" style="13" bestFit="1" customWidth="1"/>
    <col min="9223" max="9223" width="15.7109375" style="13" bestFit="1" customWidth="1"/>
    <col min="9224" max="9224" width="9.5703125" style="13" customWidth="1"/>
    <col min="9225" max="9470" width="10.7109375" style="13"/>
    <col min="9471" max="9471" width="3.7109375" style="13" customWidth="1"/>
    <col min="9472" max="9472" width="10.42578125" style="13" customWidth="1"/>
    <col min="9473" max="9473" width="77.42578125" style="13" bestFit="1" customWidth="1"/>
    <col min="9474" max="9474" width="8.28515625" style="13" customWidth="1"/>
    <col min="9475" max="9475" width="13.42578125" style="13" customWidth="1"/>
    <col min="9476" max="9478" width="13.5703125" style="13" bestFit="1" customWidth="1"/>
    <col min="9479" max="9479" width="15.7109375" style="13" bestFit="1" customWidth="1"/>
    <col min="9480" max="9480" width="9.5703125" style="13" customWidth="1"/>
    <col min="9481" max="9726" width="10.7109375" style="13"/>
    <col min="9727" max="9727" width="3.7109375" style="13" customWidth="1"/>
    <col min="9728" max="9728" width="10.42578125" style="13" customWidth="1"/>
    <col min="9729" max="9729" width="77.42578125" style="13" bestFit="1" customWidth="1"/>
    <col min="9730" max="9730" width="8.28515625" style="13" customWidth="1"/>
    <col min="9731" max="9731" width="13.42578125" style="13" customWidth="1"/>
    <col min="9732" max="9734" width="13.5703125" style="13" bestFit="1" customWidth="1"/>
    <col min="9735" max="9735" width="15.7109375" style="13" bestFit="1" customWidth="1"/>
    <col min="9736" max="9736" width="9.5703125" style="13" customWidth="1"/>
    <col min="9737" max="9982" width="10.7109375" style="13"/>
    <col min="9983" max="9983" width="3.7109375" style="13" customWidth="1"/>
    <col min="9984" max="9984" width="10.42578125" style="13" customWidth="1"/>
    <col min="9985" max="9985" width="77.42578125" style="13" bestFit="1" customWidth="1"/>
    <col min="9986" max="9986" width="8.28515625" style="13" customWidth="1"/>
    <col min="9987" max="9987" width="13.42578125" style="13" customWidth="1"/>
    <col min="9988" max="9990" width="13.5703125" style="13" bestFit="1" customWidth="1"/>
    <col min="9991" max="9991" width="15.7109375" style="13" bestFit="1" customWidth="1"/>
    <col min="9992" max="9992" width="9.5703125" style="13" customWidth="1"/>
    <col min="9993" max="10238" width="10.7109375" style="13"/>
    <col min="10239" max="10239" width="3.7109375" style="13" customWidth="1"/>
    <col min="10240" max="10240" width="10.42578125" style="13" customWidth="1"/>
    <col min="10241" max="10241" width="77.42578125" style="13" bestFit="1" customWidth="1"/>
    <col min="10242" max="10242" width="8.28515625" style="13" customWidth="1"/>
    <col min="10243" max="10243" width="13.42578125" style="13" customWidth="1"/>
    <col min="10244" max="10246" width="13.5703125" style="13" bestFit="1" customWidth="1"/>
    <col min="10247" max="10247" width="15.7109375" style="13" bestFit="1" customWidth="1"/>
    <col min="10248" max="10248" width="9.5703125" style="13" customWidth="1"/>
    <col min="10249" max="10494" width="10.7109375" style="13"/>
    <col min="10495" max="10495" width="3.7109375" style="13" customWidth="1"/>
    <col min="10496" max="10496" width="10.42578125" style="13" customWidth="1"/>
    <col min="10497" max="10497" width="77.42578125" style="13" bestFit="1" customWidth="1"/>
    <col min="10498" max="10498" width="8.28515625" style="13" customWidth="1"/>
    <col min="10499" max="10499" width="13.42578125" style="13" customWidth="1"/>
    <col min="10500" max="10502" width="13.5703125" style="13" bestFit="1" customWidth="1"/>
    <col min="10503" max="10503" width="15.7109375" style="13" bestFit="1" customWidth="1"/>
    <col min="10504" max="10504" width="9.5703125" style="13" customWidth="1"/>
    <col min="10505" max="10750" width="10.7109375" style="13"/>
    <col min="10751" max="10751" width="3.7109375" style="13" customWidth="1"/>
    <col min="10752" max="10752" width="10.42578125" style="13" customWidth="1"/>
    <col min="10753" max="10753" width="77.42578125" style="13" bestFit="1" customWidth="1"/>
    <col min="10754" max="10754" width="8.28515625" style="13" customWidth="1"/>
    <col min="10755" max="10755" width="13.42578125" style="13" customWidth="1"/>
    <col min="10756" max="10758" width="13.5703125" style="13" bestFit="1" customWidth="1"/>
    <col min="10759" max="10759" width="15.7109375" style="13" bestFit="1" customWidth="1"/>
    <col min="10760" max="10760" width="9.5703125" style="13" customWidth="1"/>
    <col min="10761" max="11006" width="10.7109375" style="13"/>
    <col min="11007" max="11007" width="3.7109375" style="13" customWidth="1"/>
    <col min="11008" max="11008" width="10.42578125" style="13" customWidth="1"/>
    <col min="11009" max="11009" width="77.42578125" style="13" bestFit="1" customWidth="1"/>
    <col min="11010" max="11010" width="8.28515625" style="13" customWidth="1"/>
    <col min="11011" max="11011" width="13.42578125" style="13" customWidth="1"/>
    <col min="11012" max="11014" width="13.5703125" style="13" bestFit="1" customWidth="1"/>
    <col min="11015" max="11015" width="15.7109375" style="13" bestFit="1" customWidth="1"/>
    <col min="11016" max="11016" width="9.5703125" style="13" customWidth="1"/>
    <col min="11017" max="11262" width="10.7109375" style="13"/>
    <col min="11263" max="11263" width="3.7109375" style="13" customWidth="1"/>
    <col min="11264" max="11264" width="10.42578125" style="13" customWidth="1"/>
    <col min="11265" max="11265" width="77.42578125" style="13" bestFit="1" customWidth="1"/>
    <col min="11266" max="11266" width="8.28515625" style="13" customWidth="1"/>
    <col min="11267" max="11267" width="13.42578125" style="13" customWidth="1"/>
    <col min="11268" max="11270" width="13.5703125" style="13" bestFit="1" customWidth="1"/>
    <col min="11271" max="11271" width="15.7109375" style="13" bestFit="1" customWidth="1"/>
    <col min="11272" max="11272" width="9.5703125" style="13" customWidth="1"/>
    <col min="11273" max="11518" width="10.7109375" style="13"/>
    <col min="11519" max="11519" width="3.7109375" style="13" customWidth="1"/>
    <col min="11520" max="11520" width="10.42578125" style="13" customWidth="1"/>
    <col min="11521" max="11521" width="77.42578125" style="13" bestFit="1" customWidth="1"/>
    <col min="11522" max="11522" width="8.28515625" style="13" customWidth="1"/>
    <col min="11523" max="11523" width="13.42578125" style="13" customWidth="1"/>
    <col min="11524" max="11526" width="13.5703125" style="13" bestFit="1" customWidth="1"/>
    <col min="11527" max="11527" width="15.7109375" style="13" bestFit="1" customWidth="1"/>
    <col min="11528" max="11528" width="9.5703125" style="13" customWidth="1"/>
    <col min="11529" max="11774" width="10.7109375" style="13"/>
    <col min="11775" max="11775" width="3.7109375" style="13" customWidth="1"/>
    <col min="11776" max="11776" width="10.42578125" style="13" customWidth="1"/>
    <col min="11777" max="11777" width="77.42578125" style="13" bestFit="1" customWidth="1"/>
    <col min="11778" max="11778" width="8.28515625" style="13" customWidth="1"/>
    <col min="11779" max="11779" width="13.42578125" style="13" customWidth="1"/>
    <col min="11780" max="11782" width="13.5703125" style="13" bestFit="1" customWidth="1"/>
    <col min="11783" max="11783" width="15.7109375" style="13" bestFit="1" customWidth="1"/>
    <col min="11784" max="11784" width="9.5703125" style="13" customWidth="1"/>
    <col min="11785" max="12030" width="10.7109375" style="13"/>
    <col min="12031" max="12031" width="3.7109375" style="13" customWidth="1"/>
    <col min="12032" max="12032" width="10.42578125" style="13" customWidth="1"/>
    <col min="12033" max="12033" width="77.42578125" style="13" bestFit="1" customWidth="1"/>
    <col min="12034" max="12034" width="8.28515625" style="13" customWidth="1"/>
    <col min="12035" max="12035" width="13.42578125" style="13" customWidth="1"/>
    <col min="12036" max="12038" width="13.5703125" style="13" bestFit="1" customWidth="1"/>
    <col min="12039" max="12039" width="15.7109375" style="13" bestFit="1" customWidth="1"/>
    <col min="12040" max="12040" width="9.5703125" style="13" customWidth="1"/>
    <col min="12041" max="12286" width="10.7109375" style="13"/>
    <col min="12287" max="12287" width="3.7109375" style="13" customWidth="1"/>
    <col min="12288" max="12288" width="10.42578125" style="13" customWidth="1"/>
    <col min="12289" max="12289" width="77.42578125" style="13" bestFit="1" customWidth="1"/>
    <col min="12290" max="12290" width="8.28515625" style="13" customWidth="1"/>
    <col min="12291" max="12291" width="13.42578125" style="13" customWidth="1"/>
    <col min="12292" max="12294" width="13.5703125" style="13" bestFit="1" customWidth="1"/>
    <col min="12295" max="12295" width="15.7109375" style="13" bestFit="1" customWidth="1"/>
    <col min="12296" max="12296" width="9.5703125" style="13" customWidth="1"/>
    <col min="12297" max="12542" width="10.7109375" style="13"/>
    <col min="12543" max="12543" width="3.7109375" style="13" customWidth="1"/>
    <col min="12544" max="12544" width="10.42578125" style="13" customWidth="1"/>
    <col min="12545" max="12545" width="77.42578125" style="13" bestFit="1" customWidth="1"/>
    <col min="12546" max="12546" width="8.28515625" style="13" customWidth="1"/>
    <col min="12547" max="12547" width="13.42578125" style="13" customWidth="1"/>
    <col min="12548" max="12550" width="13.5703125" style="13" bestFit="1" customWidth="1"/>
    <col min="12551" max="12551" width="15.7109375" style="13" bestFit="1" customWidth="1"/>
    <col min="12552" max="12552" width="9.5703125" style="13" customWidth="1"/>
    <col min="12553" max="12798" width="10.7109375" style="13"/>
    <col min="12799" max="12799" width="3.7109375" style="13" customWidth="1"/>
    <col min="12800" max="12800" width="10.42578125" style="13" customWidth="1"/>
    <col min="12801" max="12801" width="77.42578125" style="13" bestFit="1" customWidth="1"/>
    <col min="12802" max="12802" width="8.28515625" style="13" customWidth="1"/>
    <col min="12803" max="12803" width="13.42578125" style="13" customWidth="1"/>
    <col min="12804" max="12806" width="13.5703125" style="13" bestFit="1" customWidth="1"/>
    <col min="12807" max="12807" width="15.7109375" style="13" bestFit="1" customWidth="1"/>
    <col min="12808" max="12808" width="9.5703125" style="13" customWidth="1"/>
    <col min="12809" max="13054" width="10.7109375" style="13"/>
    <col min="13055" max="13055" width="3.7109375" style="13" customWidth="1"/>
    <col min="13056" max="13056" width="10.42578125" style="13" customWidth="1"/>
    <col min="13057" max="13057" width="77.42578125" style="13" bestFit="1" customWidth="1"/>
    <col min="13058" max="13058" width="8.28515625" style="13" customWidth="1"/>
    <col min="13059" max="13059" width="13.42578125" style="13" customWidth="1"/>
    <col min="13060" max="13062" width="13.5703125" style="13" bestFit="1" customWidth="1"/>
    <col min="13063" max="13063" width="15.7109375" style="13" bestFit="1" customWidth="1"/>
    <col min="13064" max="13064" width="9.5703125" style="13" customWidth="1"/>
    <col min="13065" max="13310" width="10.7109375" style="13"/>
    <col min="13311" max="13311" width="3.7109375" style="13" customWidth="1"/>
    <col min="13312" max="13312" width="10.42578125" style="13" customWidth="1"/>
    <col min="13313" max="13313" width="77.42578125" style="13" bestFit="1" customWidth="1"/>
    <col min="13314" max="13314" width="8.28515625" style="13" customWidth="1"/>
    <col min="13315" max="13315" width="13.42578125" style="13" customWidth="1"/>
    <col min="13316" max="13318" width="13.5703125" style="13" bestFit="1" customWidth="1"/>
    <col min="13319" max="13319" width="15.7109375" style="13" bestFit="1" customWidth="1"/>
    <col min="13320" max="13320" width="9.5703125" style="13" customWidth="1"/>
    <col min="13321" max="13566" width="10.7109375" style="13"/>
    <col min="13567" max="13567" width="3.7109375" style="13" customWidth="1"/>
    <col min="13568" max="13568" width="10.42578125" style="13" customWidth="1"/>
    <col min="13569" max="13569" width="77.42578125" style="13" bestFit="1" customWidth="1"/>
    <col min="13570" max="13570" width="8.28515625" style="13" customWidth="1"/>
    <col min="13571" max="13571" width="13.42578125" style="13" customWidth="1"/>
    <col min="13572" max="13574" width="13.5703125" style="13" bestFit="1" customWidth="1"/>
    <col min="13575" max="13575" width="15.7109375" style="13" bestFit="1" customWidth="1"/>
    <col min="13576" max="13576" width="9.5703125" style="13" customWidth="1"/>
    <col min="13577" max="13822" width="10.7109375" style="13"/>
    <col min="13823" max="13823" width="3.7109375" style="13" customWidth="1"/>
    <col min="13824" max="13824" width="10.42578125" style="13" customWidth="1"/>
    <col min="13825" max="13825" width="77.42578125" style="13" bestFit="1" customWidth="1"/>
    <col min="13826" max="13826" width="8.28515625" style="13" customWidth="1"/>
    <col min="13827" max="13827" width="13.42578125" style="13" customWidth="1"/>
    <col min="13828" max="13830" width="13.5703125" style="13" bestFit="1" customWidth="1"/>
    <col min="13831" max="13831" width="15.7109375" style="13" bestFit="1" customWidth="1"/>
    <col min="13832" max="13832" width="9.5703125" style="13" customWidth="1"/>
    <col min="13833" max="14078" width="10.7109375" style="13"/>
    <col min="14079" max="14079" width="3.7109375" style="13" customWidth="1"/>
    <col min="14080" max="14080" width="10.42578125" style="13" customWidth="1"/>
    <col min="14081" max="14081" width="77.42578125" style="13" bestFit="1" customWidth="1"/>
    <col min="14082" max="14082" width="8.28515625" style="13" customWidth="1"/>
    <col min="14083" max="14083" width="13.42578125" style="13" customWidth="1"/>
    <col min="14084" max="14086" width="13.5703125" style="13" bestFit="1" customWidth="1"/>
    <col min="14087" max="14087" width="15.7109375" style="13" bestFit="1" customWidth="1"/>
    <col min="14088" max="14088" width="9.5703125" style="13" customWidth="1"/>
    <col min="14089" max="14334" width="10.7109375" style="13"/>
    <col min="14335" max="14335" width="3.7109375" style="13" customWidth="1"/>
    <col min="14336" max="14336" width="10.42578125" style="13" customWidth="1"/>
    <col min="14337" max="14337" width="77.42578125" style="13" bestFit="1" customWidth="1"/>
    <col min="14338" max="14338" width="8.28515625" style="13" customWidth="1"/>
    <col min="14339" max="14339" width="13.42578125" style="13" customWidth="1"/>
    <col min="14340" max="14342" width="13.5703125" style="13" bestFit="1" customWidth="1"/>
    <col min="14343" max="14343" width="15.7109375" style="13" bestFit="1" customWidth="1"/>
    <col min="14344" max="14344" width="9.5703125" style="13" customWidth="1"/>
    <col min="14345" max="14590" width="10.7109375" style="13"/>
    <col min="14591" max="14591" width="3.7109375" style="13" customWidth="1"/>
    <col min="14592" max="14592" width="10.42578125" style="13" customWidth="1"/>
    <col min="14593" max="14593" width="77.42578125" style="13" bestFit="1" customWidth="1"/>
    <col min="14594" max="14594" width="8.28515625" style="13" customWidth="1"/>
    <col min="14595" max="14595" width="13.42578125" style="13" customWidth="1"/>
    <col min="14596" max="14598" width="13.5703125" style="13" bestFit="1" customWidth="1"/>
    <col min="14599" max="14599" width="15.7109375" style="13" bestFit="1" customWidth="1"/>
    <col min="14600" max="14600" width="9.5703125" style="13" customWidth="1"/>
    <col min="14601" max="14846" width="10.7109375" style="13"/>
    <col min="14847" max="14847" width="3.7109375" style="13" customWidth="1"/>
    <col min="14848" max="14848" width="10.42578125" style="13" customWidth="1"/>
    <col min="14849" max="14849" width="77.42578125" style="13" bestFit="1" customWidth="1"/>
    <col min="14850" max="14850" width="8.28515625" style="13" customWidth="1"/>
    <col min="14851" max="14851" width="13.42578125" style="13" customWidth="1"/>
    <col min="14852" max="14854" width="13.5703125" style="13" bestFit="1" customWidth="1"/>
    <col min="14855" max="14855" width="15.7109375" style="13" bestFit="1" customWidth="1"/>
    <col min="14856" max="14856" width="9.5703125" style="13" customWidth="1"/>
    <col min="14857" max="15102" width="10.7109375" style="13"/>
    <col min="15103" max="15103" width="3.7109375" style="13" customWidth="1"/>
    <col min="15104" max="15104" width="10.42578125" style="13" customWidth="1"/>
    <col min="15105" max="15105" width="77.42578125" style="13" bestFit="1" customWidth="1"/>
    <col min="15106" max="15106" width="8.28515625" style="13" customWidth="1"/>
    <col min="15107" max="15107" width="13.42578125" style="13" customWidth="1"/>
    <col min="15108" max="15110" width="13.5703125" style="13" bestFit="1" customWidth="1"/>
    <col min="15111" max="15111" width="15.7109375" style="13" bestFit="1" customWidth="1"/>
    <col min="15112" max="15112" width="9.5703125" style="13" customWidth="1"/>
    <col min="15113" max="15358" width="10.7109375" style="13"/>
    <col min="15359" max="15359" width="3.7109375" style="13" customWidth="1"/>
    <col min="15360" max="15360" width="10.42578125" style="13" customWidth="1"/>
    <col min="15361" max="15361" width="77.42578125" style="13" bestFit="1" customWidth="1"/>
    <col min="15362" max="15362" width="8.28515625" style="13" customWidth="1"/>
    <col min="15363" max="15363" width="13.42578125" style="13" customWidth="1"/>
    <col min="15364" max="15366" width="13.5703125" style="13" bestFit="1" customWidth="1"/>
    <col min="15367" max="15367" width="15.7109375" style="13" bestFit="1" customWidth="1"/>
    <col min="15368" max="15368" width="9.5703125" style="13" customWidth="1"/>
    <col min="15369" max="15614" width="10.7109375" style="13"/>
    <col min="15615" max="15615" width="3.7109375" style="13" customWidth="1"/>
    <col min="15616" max="15616" width="10.42578125" style="13" customWidth="1"/>
    <col min="15617" max="15617" width="77.42578125" style="13" bestFit="1" customWidth="1"/>
    <col min="15618" max="15618" width="8.28515625" style="13" customWidth="1"/>
    <col min="15619" max="15619" width="13.42578125" style="13" customWidth="1"/>
    <col min="15620" max="15622" width="13.5703125" style="13" bestFit="1" customWidth="1"/>
    <col min="15623" max="15623" width="15.7109375" style="13" bestFit="1" customWidth="1"/>
    <col min="15624" max="15624" width="9.5703125" style="13" customWidth="1"/>
    <col min="15625" max="15870" width="10.7109375" style="13"/>
    <col min="15871" max="15871" width="3.7109375" style="13" customWidth="1"/>
    <col min="15872" max="15872" width="10.42578125" style="13" customWidth="1"/>
    <col min="15873" max="15873" width="77.42578125" style="13" bestFit="1" customWidth="1"/>
    <col min="15874" max="15874" width="8.28515625" style="13" customWidth="1"/>
    <col min="15875" max="15875" width="13.42578125" style="13" customWidth="1"/>
    <col min="15876" max="15878" width="13.5703125" style="13" bestFit="1" customWidth="1"/>
    <col min="15879" max="15879" width="15.7109375" style="13" bestFit="1" customWidth="1"/>
    <col min="15880" max="15880" width="9.5703125" style="13" customWidth="1"/>
    <col min="15881" max="16126" width="10.7109375" style="13"/>
    <col min="16127" max="16127" width="3.7109375" style="13" customWidth="1"/>
    <col min="16128" max="16128" width="10.42578125" style="13" customWidth="1"/>
    <col min="16129" max="16129" width="77.42578125" style="13" bestFit="1" customWidth="1"/>
    <col min="16130" max="16130" width="8.28515625" style="13" customWidth="1"/>
    <col min="16131" max="16131" width="13.42578125" style="13" customWidth="1"/>
    <col min="16132" max="16134" width="13.5703125" style="13" bestFit="1" customWidth="1"/>
    <col min="16135" max="16135" width="15.7109375" style="13" bestFit="1" customWidth="1"/>
    <col min="16136" max="16136" width="9.5703125" style="13" customWidth="1"/>
    <col min="16137" max="16382" width="10.7109375" style="13"/>
    <col min="16383" max="16384" width="10.7109375" style="13" customWidth="1"/>
  </cols>
  <sheetData>
    <row r="1" spans="2:8">
      <c r="F1" s="13"/>
    </row>
    <row r="2" spans="2:8">
      <c r="G2" s="18"/>
    </row>
    <row r="3" spans="2:8">
      <c r="B3" s="19" t="s">
        <v>28</v>
      </c>
      <c r="C3" s="20"/>
      <c r="D3" s="21"/>
      <c r="E3" s="22"/>
      <c r="G3" s="23" t="s">
        <v>29</v>
      </c>
      <c r="H3" s="24"/>
    </row>
    <row r="4" spans="2:8" ht="15.75">
      <c r="B4" s="25"/>
      <c r="C4" s="26"/>
      <c r="D4" s="27"/>
      <c r="E4" s="28"/>
      <c r="F4" s="21"/>
      <c r="G4" s="13"/>
    </row>
    <row r="5" spans="2:8" ht="15.75">
      <c r="B5" s="25"/>
      <c r="C5" s="27"/>
      <c r="D5" s="27"/>
      <c r="E5" s="28"/>
      <c r="F5" s="21"/>
      <c r="G5" s="13"/>
    </row>
    <row r="6" spans="2:8" ht="39" customHeight="1">
      <c r="B6" s="389" t="s">
        <v>269</v>
      </c>
      <c r="C6" s="390"/>
      <c r="D6" s="390"/>
      <c r="E6" s="390"/>
      <c r="F6" s="390"/>
      <c r="G6" s="390"/>
    </row>
    <row r="7" spans="2:8" ht="18">
      <c r="B7" s="29"/>
      <c r="C7" s="29"/>
      <c r="D7" s="29"/>
      <c r="E7" s="30"/>
      <c r="F7" s="31"/>
      <c r="G7" s="32"/>
    </row>
    <row r="8" spans="2:8" ht="15.75" customHeight="1">
      <c r="B8" s="33" t="s">
        <v>31</v>
      </c>
      <c r="C8" s="34" t="s">
        <v>32</v>
      </c>
      <c r="D8" s="35" t="s">
        <v>33</v>
      </c>
      <c r="E8" s="36" t="s">
        <v>34</v>
      </c>
      <c r="F8" s="35" t="s">
        <v>35</v>
      </c>
      <c r="G8" s="37" t="s">
        <v>36</v>
      </c>
    </row>
    <row r="9" spans="2:8" ht="14.25" customHeight="1" thickBot="1">
      <c r="B9" s="38"/>
      <c r="C9" s="39"/>
      <c r="D9" s="35"/>
      <c r="E9" s="36"/>
      <c r="F9" s="40" t="s">
        <v>37</v>
      </c>
      <c r="G9" s="37" t="s">
        <v>37</v>
      </c>
    </row>
    <row r="10" spans="2:8" ht="13.5" thickBot="1">
      <c r="B10" s="255" t="s">
        <v>38</v>
      </c>
      <c r="C10" s="256" t="s">
        <v>39</v>
      </c>
      <c r="D10" s="256"/>
      <c r="E10" s="257"/>
      <c r="F10" s="258"/>
      <c r="G10" s="259"/>
    </row>
    <row r="11" spans="2:8">
      <c r="B11" s="199" t="s">
        <v>40</v>
      </c>
      <c r="C11" s="200" t="s">
        <v>41</v>
      </c>
      <c r="D11" s="201"/>
      <c r="E11" s="202"/>
      <c r="F11" s="203"/>
      <c r="G11" s="204"/>
    </row>
    <row r="12" spans="2:8">
      <c r="B12" s="43"/>
      <c r="C12" s="44" t="s">
        <v>42</v>
      </c>
      <c r="D12" s="62" t="s">
        <v>43</v>
      </c>
      <c r="E12" s="63">
        <v>1</v>
      </c>
      <c r="F12" s="78"/>
      <c r="G12" s="208"/>
    </row>
    <row r="13" spans="2:8">
      <c r="B13" s="43"/>
      <c r="C13" s="44" t="s">
        <v>44</v>
      </c>
      <c r="D13" s="62" t="s">
        <v>43</v>
      </c>
      <c r="E13" s="63">
        <v>1</v>
      </c>
      <c r="F13" s="78"/>
      <c r="G13" s="208"/>
    </row>
    <row r="14" spans="2:8">
      <c r="B14" s="43"/>
      <c r="C14" s="44" t="s">
        <v>45</v>
      </c>
      <c r="D14" s="62" t="s">
        <v>43</v>
      </c>
      <c r="E14" s="63">
        <v>1</v>
      </c>
      <c r="F14" s="78"/>
      <c r="G14" s="208"/>
    </row>
    <row r="15" spans="2:8">
      <c r="B15" s="43"/>
      <c r="C15" s="44" t="s">
        <v>46</v>
      </c>
      <c r="D15" s="62" t="s">
        <v>43</v>
      </c>
      <c r="E15" s="63">
        <v>1</v>
      </c>
      <c r="F15" s="78"/>
      <c r="G15" s="208"/>
    </row>
    <row r="16" spans="2:8">
      <c r="B16" s="43"/>
      <c r="C16" s="44" t="s">
        <v>47</v>
      </c>
      <c r="D16" s="62" t="s">
        <v>43</v>
      </c>
      <c r="E16" s="63">
        <v>1</v>
      </c>
      <c r="F16" s="78"/>
      <c r="G16" s="208"/>
    </row>
    <row r="17" spans="2:7">
      <c r="B17" s="43"/>
      <c r="C17" s="44" t="s">
        <v>48</v>
      </c>
      <c r="D17" s="62" t="s">
        <v>43</v>
      </c>
      <c r="E17" s="63">
        <v>1</v>
      </c>
      <c r="F17" s="78"/>
      <c r="G17" s="208"/>
    </row>
    <row r="18" spans="2:7">
      <c r="B18" s="43"/>
      <c r="C18" s="44" t="s">
        <v>270</v>
      </c>
      <c r="D18" s="62"/>
      <c r="E18" s="63"/>
      <c r="F18" s="78"/>
      <c r="G18" s="208"/>
    </row>
    <row r="19" spans="2:7" ht="13.5" thickBot="1">
      <c r="B19" s="54"/>
      <c r="C19" s="55" t="s">
        <v>50</v>
      </c>
      <c r="D19" s="56"/>
      <c r="E19" s="57"/>
      <c r="F19" s="58"/>
      <c r="G19" s="207">
        <f>SUM(G12:G18)</f>
        <v>0</v>
      </c>
    </row>
    <row r="20" spans="2:7" ht="13.5" thickBot="1">
      <c r="B20" s="59"/>
      <c r="D20" s="13"/>
      <c r="E20" s="13"/>
      <c r="F20" s="13"/>
      <c r="G20" s="60"/>
    </row>
    <row r="21" spans="2:7">
      <c r="B21" s="199" t="s">
        <v>271</v>
      </c>
      <c r="C21" s="200" t="s">
        <v>272</v>
      </c>
      <c r="D21" s="201"/>
      <c r="E21" s="202"/>
      <c r="F21" s="203"/>
      <c r="G21" s="204"/>
    </row>
    <row r="22" spans="2:7">
      <c r="B22" s="67"/>
      <c r="C22" s="44" t="s">
        <v>273</v>
      </c>
      <c r="D22" s="62" t="s">
        <v>43</v>
      </c>
      <c r="E22" s="63">
        <v>1</v>
      </c>
      <c r="F22" s="78"/>
      <c r="G22" s="208"/>
    </row>
    <row r="23" spans="2:7">
      <c r="B23" s="67"/>
      <c r="C23" s="44" t="s">
        <v>274</v>
      </c>
      <c r="D23" s="62" t="s">
        <v>43</v>
      </c>
      <c r="E23" s="63">
        <v>1</v>
      </c>
      <c r="F23" s="78"/>
      <c r="G23" s="208"/>
    </row>
    <row r="24" spans="2:7">
      <c r="B24" s="67"/>
      <c r="C24" s="44" t="s">
        <v>275</v>
      </c>
      <c r="D24" s="62" t="s">
        <v>43</v>
      </c>
      <c r="E24" s="63">
        <v>1</v>
      </c>
      <c r="F24" s="78"/>
      <c r="G24" s="208"/>
    </row>
    <row r="25" spans="2:7">
      <c r="B25" s="67"/>
      <c r="C25" s="44" t="s">
        <v>69</v>
      </c>
      <c r="D25" s="62" t="s">
        <v>43</v>
      </c>
      <c r="E25" s="63">
        <v>1</v>
      </c>
      <c r="F25" s="78"/>
      <c r="G25" s="208"/>
    </row>
    <row r="26" spans="2:7">
      <c r="B26" s="67"/>
      <c r="C26" s="44" t="s">
        <v>270</v>
      </c>
      <c r="D26" s="76"/>
      <c r="E26" s="77"/>
      <c r="F26" s="78"/>
      <c r="G26" s="208"/>
    </row>
    <row r="27" spans="2:7" ht="13.5" thickBot="1">
      <c r="B27" s="54"/>
      <c r="C27" s="55" t="s">
        <v>276</v>
      </c>
      <c r="D27" s="64"/>
      <c r="E27" s="57"/>
      <c r="F27" s="65"/>
      <c r="G27" s="207">
        <f>SUM(G22:G26)</f>
        <v>0</v>
      </c>
    </row>
    <row r="28" spans="2:7" ht="13.5" thickBot="1">
      <c r="B28" s="59"/>
      <c r="D28" s="13"/>
      <c r="E28" s="13"/>
      <c r="F28" s="13"/>
      <c r="G28" s="60"/>
    </row>
    <row r="29" spans="2:7">
      <c r="B29" s="199" t="s">
        <v>67</v>
      </c>
      <c r="C29" s="200" t="s">
        <v>68</v>
      </c>
      <c r="D29" s="201"/>
      <c r="E29" s="202"/>
      <c r="F29" s="203"/>
      <c r="G29" s="204"/>
    </row>
    <row r="30" spans="2:7">
      <c r="B30" s="67"/>
      <c r="C30" s="44" t="s">
        <v>68</v>
      </c>
      <c r="D30" s="62" t="s">
        <v>43</v>
      </c>
      <c r="E30" s="63">
        <v>1</v>
      </c>
      <c r="F30" s="78"/>
      <c r="G30" s="208"/>
    </row>
    <row r="31" spans="2:7">
      <c r="B31" s="67"/>
      <c r="C31" s="44" t="s">
        <v>69</v>
      </c>
      <c r="D31" s="62" t="s">
        <v>43</v>
      </c>
      <c r="E31" s="63">
        <v>1</v>
      </c>
      <c r="F31" s="78"/>
      <c r="G31" s="208"/>
    </row>
    <row r="32" spans="2:7">
      <c r="B32" s="67"/>
      <c r="C32" s="44" t="s">
        <v>270</v>
      </c>
      <c r="D32" s="76"/>
      <c r="E32" s="77"/>
      <c r="F32" s="78"/>
      <c r="G32" s="208"/>
    </row>
    <row r="33" spans="2:26" ht="13.5" thickBot="1">
      <c r="B33" s="54"/>
      <c r="C33" s="55" t="s">
        <v>70</v>
      </c>
      <c r="D33" s="64"/>
      <c r="E33" s="57"/>
      <c r="F33" s="65"/>
      <c r="G33" s="207">
        <f>SUM(G30:G32)</f>
        <v>0</v>
      </c>
    </row>
    <row r="34" spans="2:26" ht="13.5" thickBot="1">
      <c r="B34" s="59"/>
      <c r="D34" s="13"/>
      <c r="E34" s="13"/>
      <c r="F34" s="13"/>
      <c r="G34" s="60"/>
    </row>
    <row r="35" spans="2:26">
      <c r="B35" s="199" t="s">
        <v>71</v>
      </c>
      <c r="C35" s="200" t="s">
        <v>72</v>
      </c>
      <c r="D35" s="201"/>
      <c r="E35" s="202"/>
      <c r="F35" s="203"/>
      <c r="G35" s="204"/>
    </row>
    <row r="36" spans="2:26">
      <c r="B36" s="67"/>
      <c r="C36" s="44" t="s">
        <v>73</v>
      </c>
      <c r="D36" s="62" t="s">
        <v>43</v>
      </c>
      <c r="E36" s="63">
        <v>1</v>
      </c>
      <c r="F36" s="78"/>
      <c r="G36" s="208"/>
    </row>
    <row r="37" spans="2:26">
      <c r="B37" s="67"/>
      <c r="C37" s="44" t="s">
        <v>277</v>
      </c>
      <c r="D37" s="62" t="s">
        <v>43</v>
      </c>
      <c r="E37" s="63">
        <v>1</v>
      </c>
      <c r="F37" s="78"/>
      <c r="G37" s="208"/>
    </row>
    <row r="38" spans="2:26">
      <c r="B38" s="67"/>
      <c r="C38" s="44" t="s">
        <v>270</v>
      </c>
      <c r="D38" s="76"/>
      <c r="E38" s="77"/>
      <c r="F38" s="78"/>
      <c r="G38" s="208"/>
    </row>
    <row r="39" spans="2:26" ht="13.5" thickBot="1">
      <c r="B39" s="54"/>
      <c r="C39" s="55" t="s">
        <v>75</v>
      </c>
      <c r="D39" s="64"/>
      <c r="E39" s="57"/>
      <c r="F39" s="65"/>
      <c r="G39" s="207">
        <f>SUM(G36:G38)</f>
        <v>0</v>
      </c>
    </row>
    <row r="40" spans="2:26" s="20" customFormat="1" ht="13.5" thickBot="1">
      <c r="B40" s="193"/>
      <c r="C40" s="194" t="s">
        <v>278</v>
      </c>
      <c r="D40" s="195"/>
      <c r="E40" s="196"/>
      <c r="F40" s="197"/>
      <c r="G40" s="198">
        <f>+G27+G19+G33+G39</f>
        <v>0</v>
      </c>
      <c r="H40" s="13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</row>
    <row r="41" spans="2:26" s="20" customFormat="1" ht="13.5" thickBot="1">
      <c r="B41" s="70"/>
      <c r="C41" s="71"/>
      <c r="D41" s="72"/>
      <c r="E41" s="73"/>
      <c r="F41" s="73"/>
      <c r="G41" s="74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</row>
    <row r="42" spans="2:26" ht="13.5" thickBot="1">
      <c r="B42" s="260" t="s">
        <v>77</v>
      </c>
      <c r="C42" s="250" t="s">
        <v>78</v>
      </c>
      <c r="D42" s="261"/>
      <c r="E42" s="262"/>
      <c r="F42" s="253"/>
      <c r="G42" s="263"/>
    </row>
    <row r="43" spans="2:26">
      <c r="B43" s="199" t="s">
        <v>79</v>
      </c>
      <c r="C43" s="200" t="s">
        <v>279</v>
      </c>
      <c r="D43" s="201"/>
      <c r="E43" s="202"/>
      <c r="F43" s="203"/>
      <c r="G43" s="204"/>
    </row>
    <row r="44" spans="2:26" ht="15" customHeight="1">
      <c r="B44" s="75"/>
      <c r="C44" s="44" t="s">
        <v>280</v>
      </c>
      <c r="D44" s="76" t="s">
        <v>142</v>
      </c>
      <c r="E44" s="77" t="s">
        <v>85</v>
      </c>
      <c r="F44" s="78"/>
      <c r="G44" s="208"/>
    </row>
    <row r="45" spans="2:26" ht="15" customHeight="1">
      <c r="B45" s="80"/>
      <c r="C45" s="44" t="s">
        <v>281</v>
      </c>
      <c r="D45" s="122" t="s">
        <v>282</v>
      </c>
      <c r="E45" s="77" t="s">
        <v>85</v>
      </c>
      <c r="F45" s="78"/>
      <c r="G45" s="208"/>
    </row>
    <row r="46" spans="2:26" ht="15" customHeight="1">
      <c r="B46" s="80"/>
      <c r="C46" s="44" t="s">
        <v>283</v>
      </c>
      <c r="D46" s="76" t="s">
        <v>284</v>
      </c>
      <c r="E46" s="77" t="s">
        <v>85</v>
      </c>
      <c r="F46" s="78"/>
      <c r="G46" s="208"/>
    </row>
    <row r="47" spans="2:26" ht="15" customHeight="1">
      <c r="B47" s="80"/>
      <c r="C47" s="44" t="s">
        <v>285</v>
      </c>
      <c r="D47" s="76" t="s">
        <v>146</v>
      </c>
      <c r="E47" s="77" t="s">
        <v>85</v>
      </c>
      <c r="F47" s="78"/>
      <c r="G47" s="208"/>
    </row>
    <row r="48" spans="2:26" ht="15" customHeight="1">
      <c r="B48" s="80"/>
      <c r="C48" s="44" t="s">
        <v>286</v>
      </c>
      <c r="D48" s="76" t="s">
        <v>146</v>
      </c>
      <c r="E48" s="77" t="s">
        <v>85</v>
      </c>
      <c r="F48" s="78"/>
      <c r="G48" s="208"/>
    </row>
    <row r="49" spans="2:7" ht="15" customHeight="1">
      <c r="B49" s="80"/>
      <c r="C49" s="44" t="s">
        <v>287</v>
      </c>
      <c r="D49" s="122" t="s">
        <v>282</v>
      </c>
      <c r="E49" s="77" t="s">
        <v>85</v>
      </c>
      <c r="F49" s="78"/>
      <c r="G49" s="208"/>
    </row>
    <row r="50" spans="2:7" ht="15" customHeight="1">
      <c r="B50" s="80"/>
      <c r="C50" s="44" t="s">
        <v>288</v>
      </c>
      <c r="D50" s="122" t="s">
        <v>282</v>
      </c>
      <c r="E50" s="77" t="s">
        <v>85</v>
      </c>
      <c r="F50" s="78"/>
      <c r="G50" s="208"/>
    </row>
    <row r="51" spans="2:7" ht="15" customHeight="1">
      <c r="B51" s="80"/>
      <c r="C51" s="44" t="s">
        <v>289</v>
      </c>
      <c r="D51" s="122" t="s">
        <v>282</v>
      </c>
      <c r="E51" s="77" t="s">
        <v>85</v>
      </c>
      <c r="F51" s="78"/>
      <c r="G51" s="208"/>
    </row>
    <row r="52" spans="2:7" ht="15" customHeight="1">
      <c r="B52" s="80"/>
      <c r="C52" s="44" t="s">
        <v>290</v>
      </c>
      <c r="D52" s="123" t="s">
        <v>284</v>
      </c>
      <c r="E52" s="77" t="s">
        <v>85</v>
      </c>
      <c r="F52" s="78"/>
      <c r="G52" s="208"/>
    </row>
    <row r="53" spans="2:7" ht="15" customHeight="1">
      <c r="B53" s="80"/>
      <c r="C53" s="44" t="s">
        <v>291</v>
      </c>
      <c r="D53" s="123" t="s">
        <v>150</v>
      </c>
      <c r="E53" s="77" t="s">
        <v>85</v>
      </c>
      <c r="F53" s="78"/>
      <c r="G53" s="208"/>
    </row>
    <row r="54" spans="2:7" ht="15" customHeight="1">
      <c r="B54" s="75"/>
      <c r="C54" s="44" t="s">
        <v>292</v>
      </c>
      <c r="D54" s="76" t="s">
        <v>284</v>
      </c>
      <c r="E54" s="77" t="s">
        <v>85</v>
      </c>
      <c r="F54" s="78"/>
      <c r="G54" s="208"/>
    </row>
    <row r="55" spans="2:7" ht="15" customHeight="1">
      <c r="B55" s="81"/>
      <c r="C55" s="44" t="s">
        <v>293</v>
      </c>
      <c r="D55" s="76" t="s">
        <v>284</v>
      </c>
      <c r="E55" s="77" t="s">
        <v>85</v>
      </c>
      <c r="F55" s="78"/>
      <c r="G55" s="208"/>
    </row>
    <row r="56" spans="2:7" ht="15" customHeight="1">
      <c r="B56" s="82"/>
      <c r="C56" s="44" t="s">
        <v>294</v>
      </c>
      <c r="D56" s="76" t="s">
        <v>284</v>
      </c>
      <c r="E56" s="77" t="s">
        <v>85</v>
      </c>
      <c r="F56" s="78"/>
      <c r="G56" s="208"/>
    </row>
    <row r="57" spans="2:7" ht="15" customHeight="1">
      <c r="B57" s="82"/>
      <c r="C57" s="44" t="s">
        <v>295</v>
      </c>
      <c r="D57" s="76" t="s">
        <v>284</v>
      </c>
      <c r="E57" s="77" t="s">
        <v>85</v>
      </c>
      <c r="F57" s="78"/>
      <c r="G57" s="208"/>
    </row>
    <row r="58" spans="2:7" ht="15" customHeight="1">
      <c r="B58" s="82"/>
      <c r="C58" s="44" t="s">
        <v>296</v>
      </c>
      <c r="D58" s="76" t="s">
        <v>284</v>
      </c>
      <c r="E58" s="77" t="s">
        <v>85</v>
      </c>
      <c r="F58" s="78"/>
      <c r="G58" s="208"/>
    </row>
    <row r="59" spans="2:7" ht="15" customHeight="1">
      <c r="B59" s="82"/>
      <c r="C59" s="44" t="s">
        <v>297</v>
      </c>
      <c r="D59" s="76" t="s">
        <v>284</v>
      </c>
      <c r="E59" s="77" t="s">
        <v>85</v>
      </c>
      <c r="F59" s="78"/>
      <c r="G59" s="208"/>
    </row>
    <row r="60" spans="2:7" ht="15" customHeight="1">
      <c r="B60" s="82"/>
      <c r="C60" s="44" t="s">
        <v>298</v>
      </c>
      <c r="D60" s="76" t="s">
        <v>284</v>
      </c>
      <c r="E60" s="77" t="s">
        <v>85</v>
      </c>
      <c r="F60" s="78"/>
      <c r="G60" s="208"/>
    </row>
    <row r="61" spans="2:7" ht="15" customHeight="1">
      <c r="B61" s="82"/>
      <c r="C61" s="44" t="s">
        <v>299</v>
      </c>
      <c r="D61" s="76" t="s">
        <v>284</v>
      </c>
      <c r="E61" s="77" t="s">
        <v>85</v>
      </c>
      <c r="F61" s="78"/>
      <c r="G61" s="208"/>
    </row>
    <row r="62" spans="2:7">
      <c r="B62" s="82"/>
      <c r="C62" s="44" t="s">
        <v>300</v>
      </c>
      <c r="D62" s="76" t="s">
        <v>284</v>
      </c>
      <c r="E62" s="77" t="s">
        <v>85</v>
      </c>
      <c r="F62" s="78"/>
      <c r="G62" s="208"/>
    </row>
    <row r="63" spans="2:7" ht="15" customHeight="1">
      <c r="B63" s="82"/>
      <c r="C63" s="44" t="s">
        <v>301</v>
      </c>
      <c r="D63" s="76" t="s">
        <v>284</v>
      </c>
      <c r="E63" s="77" t="s">
        <v>85</v>
      </c>
      <c r="F63" s="78"/>
      <c r="G63" s="208"/>
    </row>
    <row r="64" spans="2:7" ht="15" customHeight="1">
      <c r="B64" s="75"/>
      <c r="C64" s="49" t="s">
        <v>302</v>
      </c>
      <c r="D64" s="76" t="s">
        <v>284</v>
      </c>
      <c r="E64" s="77" t="s">
        <v>85</v>
      </c>
      <c r="F64" s="78"/>
      <c r="G64" s="208"/>
    </row>
    <row r="65" spans="1:8" ht="15" customHeight="1">
      <c r="B65" s="82"/>
      <c r="C65" s="49" t="s">
        <v>49</v>
      </c>
      <c r="D65" s="76"/>
      <c r="E65" s="77"/>
      <c r="F65" s="78"/>
      <c r="G65" s="208"/>
    </row>
    <row r="66" spans="1:8" ht="15" customHeight="1" thickBot="1">
      <c r="B66" s="54"/>
      <c r="C66" s="55" t="s">
        <v>303</v>
      </c>
      <c r="D66" s="64"/>
      <c r="E66" s="57"/>
      <c r="F66" s="65"/>
      <c r="G66" s="207">
        <f>SUM(G44:G65)</f>
        <v>0</v>
      </c>
    </row>
    <row r="67" spans="1:8" s="17" customFormat="1" ht="13.5" thickBot="1">
      <c r="A67" s="13"/>
      <c r="B67" s="209"/>
      <c r="C67" s="210" t="s">
        <v>163</v>
      </c>
      <c r="D67" s="211"/>
      <c r="E67" s="212"/>
      <c r="F67" s="213"/>
      <c r="G67" s="214">
        <f>+G66</f>
        <v>0</v>
      </c>
      <c r="H67" s="13"/>
    </row>
    <row r="68" spans="1:8" s="17" customFormat="1" ht="13.5" thickBot="1">
      <c r="A68" s="13"/>
      <c r="B68" s="87"/>
      <c r="C68" s="88"/>
      <c r="D68" s="89"/>
      <c r="E68" s="90"/>
      <c r="F68" s="91"/>
      <c r="G68" s="92"/>
    </row>
    <row r="69" spans="1:8" s="17" customFormat="1" ht="13.5" thickBot="1">
      <c r="A69" s="13"/>
      <c r="B69" s="260" t="s">
        <v>164</v>
      </c>
      <c r="C69" s="250" t="s">
        <v>304</v>
      </c>
      <c r="D69" s="261"/>
      <c r="E69" s="264"/>
      <c r="F69" s="253"/>
      <c r="G69" s="263"/>
      <c r="H69" s="13"/>
    </row>
    <row r="70" spans="1:8" s="17" customFormat="1">
      <c r="A70" s="13"/>
      <c r="B70" s="216" t="s">
        <v>166</v>
      </c>
      <c r="C70" s="217" t="s">
        <v>169</v>
      </c>
      <c r="D70" s="218"/>
      <c r="E70" s="219"/>
      <c r="F70" s="220"/>
      <c r="G70" s="221"/>
      <c r="H70" s="13"/>
    </row>
    <row r="71" spans="1:8" s="17" customFormat="1">
      <c r="A71" s="13"/>
      <c r="B71" s="93"/>
      <c r="C71" s="95" t="s">
        <v>305</v>
      </c>
      <c r="D71" s="76" t="s">
        <v>306</v>
      </c>
      <c r="E71" s="77" t="s">
        <v>85</v>
      </c>
      <c r="F71" s="78"/>
      <c r="G71" s="208"/>
      <c r="H71" s="79"/>
    </row>
    <row r="72" spans="1:8">
      <c r="B72" s="93"/>
      <c r="C72" s="95" t="s">
        <v>307</v>
      </c>
      <c r="D72" s="76" t="s">
        <v>84</v>
      </c>
      <c r="E72" s="77" t="s">
        <v>85</v>
      </c>
      <c r="F72" s="78"/>
      <c r="G72" s="208"/>
      <c r="H72" s="79"/>
    </row>
    <row r="73" spans="1:8">
      <c r="B73" s="93"/>
      <c r="C73" s="95" t="s">
        <v>308</v>
      </c>
      <c r="D73" s="76" t="s">
        <v>84</v>
      </c>
      <c r="E73" s="77" t="s">
        <v>85</v>
      </c>
      <c r="F73" s="78"/>
      <c r="G73" s="208"/>
      <c r="H73" s="79"/>
    </row>
    <row r="74" spans="1:8">
      <c r="B74" s="93"/>
      <c r="C74" s="95" t="s">
        <v>309</v>
      </c>
      <c r="D74" s="76" t="s">
        <v>84</v>
      </c>
      <c r="E74" s="77" t="s">
        <v>85</v>
      </c>
      <c r="F74" s="78"/>
      <c r="G74" s="208"/>
      <c r="H74" s="79"/>
    </row>
    <row r="75" spans="1:8">
      <c r="B75" s="93"/>
      <c r="C75" s="95" t="s">
        <v>49</v>
      </c>
      <c r="D75" s="76"/>
      <c r="E75" s="77"/>
      <c r="F75" s="78"/>
      <c r="G75" s="208"/>
      <c r="H75" s="79"/>
    </row>
    <row r="76" spans="1:8" ht="13.5" thickBot="1">
      <c r="B76" s="54"/>
      <c r="C76" s="55" t="s">
        <v>310</v>
      </c>
      <c r="D76" s="64"/>
      <c r="E76" s="57"/>
      <c r="F76" s="65"/>
      <c r="G76" s="207">
        <f>SUM(G71:G75)</f>
        <v>0</v>
      </c>
      <c r="H76" s="79"/>
    </row>
    <row r="77" spans="1:8" ht="13.5" thickBot="1">
      <c r="B77" s="59"/>
      <c r="D77" s="13"/>
      <c r="E77" s="13"/>
      <c r="F77" s="13"/>
      <c r="G77" s="60"/>
    </row>
    <row r="78" spans="1:8">
      <c r="B78" s="232" t="s">
        <v>193</v>
      </c>
      <c r="C78" s="233" t="s">
        <v>311</v>
      </c>
      <c r="D78" s="234"/>
      <c r="E78" s="235"/>
      <c r="F78" s="236"/>
      <c r="G78" s="237"/>
    </row>
    <row r="79" spans="1:8">
      <c r="B79" s="48"/>
      <c r="C79" s="95" t="s">
        <v>312</v>
      </c>
      <c r="D79" s="76" t="s">
        <v>142</v>
      </c>
      <c r="E79" s="77" t="s">
        <v>85</v>
      </c>
      <c r="F79" s="78"/>
      <c r="G79" s="208"/>
      <c r="H79" s="79"/>
    </row>
    <row r="80" spans="1:8">
      <c r="B80" s="94"/>
      <c r="C80" s="95" t="s">
        <v>313</v>
      </c>
      <c r="D80" s="76" t="s">
        <v>175</v>
      </c>
      <c r="E80" s="77" t="s">
        <v>85</v>
      </c>
      <c r="F80" s="78"/>
      <c r="G80" s="208"/>
      <c r="H80" s="79"/>
    </row>
    <row r="81" spans="2:26">
      <c r="B81" s="97"/>
      <c r="C81" s="95" t="s">
        <v>314</v>
      </c>
      <c r="D81" s="76" t="s">
        <v>175</v>
      </c>
      <c r="E81" s="77" t="s">
        <v>85</v>
      </c>
      <c r="F81" s="78"/>
      <c r="G81" s="208"/>
      <c r="H81" s="79"/>
    </row>
    <row r="82" spans="2:26">
      <c r="B82" s="93"/>
      <c r="C82" s="95" t="s">
        <v>315</v>
      </c>
      <c r="D82" s="122" t="s">
        <v>282</v>
      </c>
      <c r="E82" s="77" t="s">
        <v>85</v>
      </c>
      <c r="F82" s="78"/>
      <c r="G82" s="208"/>
      <c r="H82" s="79"/>
    </row>
    <row r="83" spans="2:26">
      <c r="B83" s="98"/>
      <c r="C83" s="95" t="s">
        <v>316</v>
      </c>
      <c r="D83" s="76" t="s">
        <v>284</v>
      </c>
      <c r="E83" s="77" t="s">
        <v>85</v>
      </c>
      <c r="F83" s="78"/>
      <c r="G83" s="208"/>
      <c r="H83" s="79"/>
    </row>
    <row r="84" spans="2:26">
      <c r="B84" s="98"/>
      <c r="C84" s="95" t="s">
        <v>317</v>
      </c>
      <c r="D84" s="76" t="s">
        <v>284</v>
      </c>
      <c r="E84" s="77" t="s">
        <v>85</v>
      </c>
      <c r="F84" s="78"/>
      <c r="G84" s="208"/>
      <c r="H84" s="79"/>
    </row>
    <row r="85" spans="2:26">
      <c r="B85" s="98"/>
      <c r="C85" s="95" t="s">
        <v>318</v>
      </c>
      <c r="D85" s="76" t="s">
        <v>284</v>
      </c>
      <c r="E85" s="77" t="s">
        <v>85</v>
      </c>
      <c r="F85" s="78"/>
      <c r="G85" s="208"/>
      <c r="H85" s="79"/>
    </row>
    <row r="86" spans="2:26">
      <c r="B86" s="98"/>
      <c r="C86" s="95" t="s">
        <v>319</v>
      </c>
      <c r="D86" s="76" t="s">
        <v>284</v>
      </c>
      <c r="E86" s="77" t="s">
        <v>85</v>
      </c>
      <c r="F86" s="78"/>
      <c r="G86" s="208"/>
      <c r="H86" s="79"/>
    </row>
    <row r="87" spans="2:26">
      <c r="B87" s="98"/>
      <c r="C87" s="95" t="s">
        <v>320</v>
      </c>
      <c r="D87" s="76" t="s">
        <v>284</v>
      </c>
      <c r="E87" s="77" t="s">
        <v>85</v>
      </c>
      <c r="F87" s="78"/>
      <c r="G87" s="208"/>
      <c r="H87" s="79"/>
    </row>
    <row r="88" spans="2:26">
      <c r="B88" s="98"/>
      <c r="C88" s="95" t="s">
        <v>321</v>
      </c>
      <c r="D88" s="76" t="s">
        <v>284</v>
      </c>
      <c r="E88" s="77" t="s">
        <v>85</v>
      </c>
      <c r="F88" s="78"/>
      <c r="G88" s="208"/>
      <c r="H88" s="79"/>
    </row>
    <row r="89" spans="2:26">
      <c r="B89" s="98"/>
      <c r="C89" s="95" t="s">
        <v>322</v>
      </c>
      <c r="D89" s="76" t="s">
        <v>284</v>
      </c>
      <c r="E89" s="77" t="s">
        <v>85</v>
      </c>
      <c r="F89" s="78"/>
      <c r="G89" s="208"/>
      <c r="H89" s="79"/>
    </row>
    <row r="90" spans="2:26">
      <c r="B90" s="99"/>
      <c r="C90" s="95" t="s">
        <v>49</v>
      </c>
      <c r="D90" s="76"/>
      <c r="E90" s="77"/>
      <c r="F90" s="78"/>
      <c r="G90" s="208"/>
      <c r="H90" s="79"/>
    </row>
    <row r="91" spans="2:26" ht="13.5" thickBot="1">
      <c r="B91" s="100"/>
      <c r="C91" s="55" t="s">
        <v>323</v>
      </c>
      <c r="D91" s="101"/>
      <c r="E91" s="102"/>
      <c r="F91" s="58"/>
      <c r="G91" s="207">
        <f>SUM(G79:G90)</f>
        <v>0</v>
      </c>
      <c r="H91" s="79"/>
    </row>
    <row r="92" spans="2:26" s="20" customFormat="1" ht="13.5" thickBot="1">
      <c r="B92" s="209"/>
      <c r="C92" s="210" t="s">
        <v>260</v>
      </c>
      <c r="D92" s="211"/>
      <c r="E92" s="212"/>
      <c r="F92" s="213"/>
      <c r="G92" s="214">
        <f>+G91+G76</f>
        <v>0</v>
      </c>
      <c r="H92" s="7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</row>
    <row r="93" spans="2:26" s="20" customFormat="1" ht="13.5" thickBot="1">
      <c r="B93" s="110"/>
      <c r="C93" s="88"/>
      <c r="D93" s="111"/>
      <c r="E93" s="91"/>
      <c r="F93" s="91"/>
      <c r="G93" s="92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</row>
    <row r="94" spans="2:26" s="20" customFormat="1">
      <c r="B94" s="242" t="s">
        <v>261</v>
      </c>
      <c r="C94" s="243" t="s">
        <v>262</v>
      </c>
      <c r="D94" s="244"/>
      <c r="E94" s="245"/>
      <c r="F94" s="246"/>
      <c r="G94" s="247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</row>
    <row r="95" spans="2:26" s="20" customFormat="1">
      <c r="B95" s="112"/>
      <c r="C95" s="95" t="s">
        <v>324</v>
      </c>
      <c r="D95" s="124" t="s">
        <v>306</v>
      </c>
      <c r="E95" s="77" t="s">
        <v>85</v>
      </c>
      <c r="F95" s="47"/>
      <c r="G95" s="208"/>
      <c r="H95" s="7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</row>
    <row r="96" spans="2:26" s="20" customFormat="1">
      <c r="B96" s="112"/>
      <c r="C96" s="95" t="s">
        <v>325</v>
      </c>
      <c r="D96" s="124" t="s">
        <v>43</v>
      </c>
      <c r="E96" s="125">
        <v>1</v>
      </c>
      <c r="F96" s="47"/>
      <c r="G96" s="208"/>
      <c r="H96" s="79"/>
      <c r="I96" s="69"/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</row>
    <row r="97" spans="2:26" s="20" customFormat="1">
      <c r="B97" s="112"/>
      <c r="C97" s="95" t="s">
        <v>326</v>
      </c>
      <c r="D97" s="124" t="s">
        <v>43</v>
      </c>
      <c r="E97" s="125">
        <v>1</v>
      </c>
      <c r="F97" s="47"/>
      <c r="G97" s="208"/>
      <c r="H97" s="79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69"/>
      <c r="Z97" s="69"/>
    </row>
    <row r="98" spans="2:26" s="20" customFormat="1">
      <c r="B98" s="112"/>
      <c r="C98" s="95" t="s">
        <v>327</v>
      </c>
      <c r="D98" s="124" t="s">
        <v>43</v>
      </c>
      <c r="E98" s="125">
        <v>1</v>
      </c>
      <c r="F98" s="47"/>
      <c r="G98" s="208"/>
      <c r="H98" s="79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</row>
    <row r="99" spans="2:26" s="20" customFormat="1">
      <c r="B99" s="112"/>
      <c r="C99" s="95" t="s">
        <v>328</v>
      </c>
      <c r="D99" s="124" t="s">
        <v>43</v>
      </c>
      <c r="E99" s="125">
        <v>1</v>
      </c>
      <c r="F99" s="47"/>
      <c r="G99" s="208"/>
      <c r="H99" s="79"/>
      <c r="I99" s="69"/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</row>
    <row r="100" spans="2:26" s="20" customFormat="1">
      <c r="B100" s="112"/>
      <c r="C100" s="95" t="s">
        <v>329</v>
      </c>
      <c r="D100" s="124" t="s">
        <v>43</v>
      </c>
      <c r="E100" s="125">
        <v>1</v>
      </c>
      <c r="F100" s="47"/>
      <c r="G100" s="208"/>
      <c r="H100" s="79"/>
      <c r="I100" s="69"/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</row>
    <row r="101" spans="2:26" s="69" customFormat="1">
      <c r="B101" s="48"/>
      <c r="C101" s="95" t="s">
        <v>49</v>
      </c>
      <c r="D101" s="124"/>
      <c r="E101" s="125"/>
      <c r="F101" s="126"/>
      <c r="G101" s="208"/>
      <c r="H101" s="79"/>
    </row>
    <row r="102" spans="2:26" s="69" customFormat="1" ht="13.5" thickBot="1">
      <c r="B102" s="209"/>
      <c r="C102" s="210" t="s">
        <v>266</v>
      </c>
      <c r="D102" s="211"/>
      <c r="E102" s="248"/>
      <c r="F102" s="213"/>
      <c r="G102" s="214">
        <f>SUM(G95:G101)</f>
        <v>0</v>
      </c>
      <c r="H102" s="79"/>
    </row>
    <row r="103" spans="2:26" s="69" customFormat="1" ht="13.5" thickBot="1">
      <c r="B103" s="110"/>
      <c r="C103" s="88"/>
      <c r="D103" s="111"/>
      <c r="E103" s="91"/>
      <c r="F103" s="91"/>
      <c r="G103" s="92"/>
    </row>
    <row r="104" spans="2:26" s="69" customFormat="1" ht="13.5" thickBot="1">
      <c r="B104" s="249"/>
      <c r="C104" s="250" t="s">
        <v>267</v>
      </c>
      <c r="D104" s="251"/>
      <c r="E104" s="252"/>
      <c r="F104" s="253"/>
      <c r="G104" s="254">
        <f>+G40+G67+G92+G102</f>
        <v>0</v>
      </c>
    </row>
    <row r="105" spans="2:26" s="69" customFormat="1">
      <c r="B105" s="113"/>
      <c r="C105" s="114"/>
      <c r="D105" s="115"/>
      <c r="E105" s="116"/>
      <c r="F105" s="115"/>
      <c r="G105" s="117"/>
    </row>
    <row r="106" spans="2:26" s="69" customFormat="1">
      <c r="B106" s="13"/>
      <c r="C106" s="13"/>
      <c r="D106" s="14"/>
      <c r="E106" s="15"/>
      <c r="F106" s="14"/>
      <c r="G106" s="16"/>
    </row>
    <row r="107" spans="2:26" s="69" customFormat="1">
      <c r="B107" s="13"/>
      <c r="C107" s="13"/>
      <c r="D107" s="14"/>
      <c r="E107" s="15"/>
      <c r="F107" s="14"/>
      <c r="G107" s="16"/>
    </row>
    <row r="108" spans="2:26" s="118" customFormat="1">
      <c r="B108" s="20" t="s">
        <v>268</v>
      </c>
      <c r="E108" s="119"/>
      <c r="F108" s="120"/>
      <c r="G108" s="121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 spans="2:26" s="118" customFormat="1">
      <c r="E109" s="119"/>
      <c r="F109" s="120"/>
      <c r="G109" s="121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 spans="2:26" s="118" customFormat="1">
      <c r="E110" s="119"/>
      <c r="F110" s="120"/>
      <c r="G110" s="121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spans="2:26" s="118" customFormat="1">
      <c r="E111" s="119"/>
      <c r="F111" s="120"/>
      <c r="G111" s="121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spans="2:26" s="118" customFormat="1">
      <c r="E112" s="119"/>
      <c r="F112" s="120"/>
      <c r="G112" s="121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 spans="5:26" s="118" customFormat="1">
      <c r="E113" s="119"/>
      <c r="F113" s="120"/>
      <c r="G113" s="121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spans="5:26" s="118" customFormat="1">
      <c r="E114" s="119"/>
      <c r="F114" s="120"/>
      <c r="G114" s="121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 spans="5:26" s="118" customFormat="1">
      <c r="E115" s="119"/>
      <c r="F115" s="120"/>
      <c r="G115" s="121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spans="5:26" s="118" customFormat="1">
      <c r="E116" s="119"/>
      <c r="F116" s="120"/>
      <c r="G116" s="121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spans="5:26" s="118" customFormat="1">
      <c r="E117" s="119"/>
      <c r="F117" s="120"/>
      <c r="G117" s="121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spans="5:26" s="118" customFormat="1">
      <c r="E118" s="119"/>
      <c r="F118" s="120"/>
      <c r="G118" s="121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spans="5:26" s="118" customFormat="1">
      <c r="E119" s="119"/>
      <c r="F119" s="120"/>
      <c r="G119" s="121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spans="5:26" s="118" customFormat="1">
      <c r="E120" s="119"/>
      <c r="F120" s="120"/>
      <c r="G120" s="121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 spans="5:26" s="118" customFormat="1">
      <c r="E121" s="119"/>
      <c r="F121" s="120"/>
      <c r="G121" s="121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 spans="5:26" s="118" customFormat="1">
      <c r="E122" s="119"/>
      <c r="F122" s="120"/>
      <c r="G122" s="121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 spans="5:26" s="118" customFormat="1">
      <c r="E123" s="119"/>
      <c r="F123" s="120"/>
      <c r="G123" s="121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spans="5:26" s="118" customFormat="1">
      <c r="E124" s="119"/>
      <c r="F124" s="120"/>
      <c r="G124" s="121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 spans="5:26" s="118" customFormat="1">
      <c r="E125" s="119"/>
      <c r="F125" s="120"/>
      <c r="G125" s="121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spans="5:26" s="118" customFormat="1">
      <c r="E126" s="119"/>
      <c r="F126" s="120"/>
      <c r="G126" s="121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 spans="5:26" s="118" customFormat="1">
      <c r="E127" s="119"/>
      <c r="F127" s="120"/>
      <c r="G127" s="121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 spans="5:26" s="118" customFormat="1">
      <c r="E128" s="119"/>
      <c r="F128" s="120"/>
      <c r="G128" s="121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spans="5:26" s="118" customFormat="1">
      <c r="E129" s="119"/>
      <c r="F129" s="120"/>
      <c r="G129" s="121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 spans="5:26" s="118" customFormat="1">
      <c r="E130" s="119"/>
      <c r="F130" s="120"/>
      <c r="G130" s="121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 spans="5:26" s="118" customFormat="1">
      <c r="E131" s="119"/>
      <c r="F131" s="120"/>
      <c r="G131" s="121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 spans="5:26" s="118" customFormat="1">
      <c r="E132" s="119"/>
      <c r="F132" s="120"/>
      <c r="G132" s="121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</row>
    <row r="133" spans="5:26" s="118" customFormat="1">
      <c r="E133" s="119"/>
      <c r="F133" s="120"/>
      <c r="G133" s="121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 spans="5:26" s="118" customFormat="1">
      <c r="E134" s="119"/>
      <c r="F134" s="120"/>
      <c r="G134" s="121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</row>
    <row r="135" spans="5:26" s="118" customFormat="1">
      <c r="E135" s="119"/>
      <c r="F135" s="120"/>
      <c r="G135" s="121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 spans="5:26" s="118" customFormat="1">
      <c r="E136" s="119"/>
      <c r="F136" s="120"/>
      <c r="G136" s="121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 spans="5:26" s="118" customFormat="1">
      <c r="E137" s="119"/>
      <c r="F137" s="120"/>
      <c r="G137" s="121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 spans="5:26" s="118" customFormat="1">
      <c r="E138" s="119"/>
      <c r="F138" s="120"/>
      <c r="G138" s="121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 spans="5:26" s="118" customFormat="1">
      <c r="E139" s="119"/>
      <c r="F139" s="120"/>
      <c r="G139" s="121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 spans="5:26" s="118" customFormat="1">
      <c r="E140" s="119"/>
      <c r="F140" s="120"/>
      <c r="G140" s="121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 spans="5:26" s="118" customFormat="1">
      <c r="E141" s="119"/>
      <c r="F141" s="120"/>
      <c r="G141" s="121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spans="5:26" s="118" customFormat="1" ht="6.75" customHeight="1">
      <c r="E142" s="119"/>
      <c r="F142" s="120"/>
      <c r="G142" s="121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 spans="5:26" s="118" customFormat="1" ht="19.5" customHeight="1">
      <c r="E143" s="119"/>
      <c r="F143" s="120"/>
      <c r="G143" s="121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 spans="5:26" s="118" customFormat="1">
      <c r="E144" s="119"/>
      <c r="F144" s="120"/>
      <c r="G144" s="121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 spans="5:26" s="118" customFormat="1" ht="24.75" customHeight="1">
      <c r="E145" s="119"/>
      <c r="F145" s="120"/>
      <c r="G145" s="121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 spans="5:26" s="118" customFormat="1" ht="24.75" customHeight="1">
      <c r="E146" s="119"/>
      <c r="F146" s="120"/>
      <c r="G146" s="121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 spans="5:26" s="118" customFormat="1" ht="24.75" customHeight="1">
      <c r="E147" s="119"/>
      <c r="F147" s="120"/>
      <c r="G147" s="121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 spans="5:26" s="118" customFormat="1">
      <c r="E148" s="119"/>
      <c r="F148" s="120"/>
      <c r="G148" s="121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 spans="5:26" s="118" customFormat="1">
      <c r="E149" s="119"/>
      <c r="F149" s="120"/>
      <c r="G149" s="121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 spans="5:26" s="118" customFormat="1">
      <c r="E150" s="119"/>
      <c r="F150" s="120"/>
      <c r="G150" s="121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 spans="5:26" s="118" customFormat="1">
      <c r="E151" s="119"/>
      <c r="F151" s="120"/>
      <c r="G151" s="121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 spans="5:26" s="118" customFormat="1">
      <c r="E152" s="119"/>
      <c r="F152" s="120"/>
      <c r="G152" s="121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 spans="5:26" s="118" customFormat="1">
      <c r="E153" s="119"/>
      <c r="F153" s="120"/>
      <c r="G153" s="121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 spans="5:26" s="118" customFormat="1">
      <c r="E154" s="119"/>
      <c r="F154" s="120"/>
      <c r="G154" s="121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 spans="5:26" s="118" customFormat="1">
      <c r="E155" s="119"/>
      <c r="F155" s="120"/>
      <c r="G155" s="121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 spans="5:26" s="118" customFormat="1">
      <c r="E156" s="119"/>
      <c r="F156" s="120"/>
      <c r="G156" s="121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 spans="5:26" s="118" customFormat="1">
      <c r="E157" s="119"/>
      <c r="F157" s="120"/>
      <c r="G157" s="121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 spans="5:26" s="118" customFormat="1">
      <c r="E158" s="119"/>
      <c r="F158" s="120"/>
      <c r="G158" s="121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 spans="5:26" s="118" customFormat="1">
      <c r="E159" s="119"/>
      <c r="F159" s="120"/>
      <c r="G159" s="121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 spans="5:26" s="118" customFormat="1">
      <c r="E160" s="119"/>
      <c r="F160" s="120"/>
      <c r="G160" s="121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 spans="2:26" s="118" customFormat="1">
      <c r="E161" s="119"/>
      <c r="F161" s="120"/>
      <c r="G161" s="121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 spans="2:26" s="118" customFormat="1">
      <c r="E162" s="119"/>
      <c r="F162" s="120"/>
      <c r="G162" s="121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 spans="2:26" s="118" customFormat="1">
      <c r="E163" s="119"/>
      <c r="F163" s="120"/>
      <c r="G163" s="121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 spans="2:26" s="118" customFormat="1">
      <c r="E164" s="119"/>
      <c r="F164" s="120"/>
      <c r="G164" s="121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 spans="2:26" s="118" customFormat="1">
      <c r="E165" s="119"/>
      <c r="F165" s="120"/>
      <c r="G165" s="121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 spans="2:26" s="118" customFormat="1">
      <c r="E166" s="119"/>
      <c r="F166" s="120"/>
      <c r="G166" s="121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</row>
    <row r="167" spans="2:26" s="118" customFormat="1">
      <c r="E167" s="119"/>
      <c r="F167" s="120"/>
      <c r="G167" s="121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 spans="2:26" s="118" customFormat="1">
      <c r="E168" s="119"/>
      <c r="F168" s="120"/>
      <c r="G168" s="121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 spans="2:26" s="118" customFormat="1">
      <c r="E169" s="119"/>
      <c r="F169" s="120"/>
      <c r="G169" s="121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spans="2:26" s="118" customFormat="1">
      <c r="E170" s="119"/>
      <c r="F170" s="120"/>
      <c r="G170" s="121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</row>
    <row r="171" spans="2:26" s="118" customFormat="1">
      <c r="E171" s="119"/>
      <c r="F171" s="120"/>
      <c r="G171" s="121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spans="2:26" s="118" customFormat="1">
      <c r="E172" s="119"/>
      <c r="F172" s="120"/>
      <c r="G172" s="121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 spans="2:26" s="118" customFormat="1">
      <c r="E173" s="119"/>
      <c r="F173" s="120"/>
      <c r="G173" s="121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 spans="2:26" s="118" customFormat="1">
      <c r="E174" s="119"/>
      <c r="F174" s="120"/>
      <c r="G174" s="121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</row>
    <row r="175" spans="2:26" s="118" customFormat="1">
      <c r="B175" s="13"/>
      <c r="C175" s="13"/>
      <c r="D175" s="14"/>
      <c r="E175" s="15"/>
      <c r="F175" s="14"/>
      <c r="G175" s="16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 spans="2:26" s="118" customFormat="1">
      <c r="B176" s="13"/>
      <c r="C176" s="13"/>
      <c r="D176" s="14"/>
      <c r="E176" s="15"/>
      <c r="F176" s="14"/>
      <c r="G176" s="16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 spans="2:26" s="118" customFormat="1">
      <c r="B177" s="13"/>
      <c r="C177" s="13"/>
      <c r="D177" s="14"/>
      <c r="E177" s="15"/>
      <c r="F177" s="14"/>
      <c r="G177" s="16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 spans="2:26" s="118" customFormat="1">
      <c r="B178" s="13"/>
      <c r="C178" s="13"/>
      <c r="D178" s="14"/>
      <c r="E178" s="15"/>
      <c r="F178" s="14"/>
      <c r="G178" s="16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</row>
    <row r="179" spans="2:26" s="118" customFormat="1">
      <c r="B179" s="13"/>
      <c r="C179" s="13"/>
      <c r="D179" s="14"/>
      <c r="E179" s="15"/>
      <c r="F179" s="14"/>
      <c r="G179" s="16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 spans="2:26" s="118" customFormat="1">
      <c r="B180" s="13"/>
      <c r="C180" s="13"/>
      <c r="D180" s="14"/>
      <c r="E180" s="15"/>
      <c r="F180" s="14"/>
      <c r="G180" s="16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</row>
    <row r="181" spans="2:26" s="118" customFormat="1">
      <c r="B181" s="13"/>
      <c r="C181" s="13"/>
      <c r="D181" s="14"/>
      <c r="E181" s="15"/>
      <c r="F181" s="14"/>
      <c r="G181" s="16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 spans="2:26" s="118" customFormat="1">
      <c r="B182" s="13"/>
      <c r="C182" s="13"/>
      <c r="D182" s="14"/>
      <c r="E182" s="15"/>
      <c r="F182" s="14"/>
      <c r="G182" s="16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</row>
    <row r="183" spans="2:26" s="118" customFormat="1">
      <c r="B183" s="13"/>
      <c r="C183" s="13"/>
      <c r="D183" s="14"/>
      <c r="E183" s="15"/>
      <c r="F183" s="14"/>
      <c r="G183" s="16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</sheetData>
  <mergeCells count="1">
    <mergeCell ref="B6:G6"/>
  </mergeCells>
  <pageMargins left="0.7" right="0.7" top="0.75" bottom="0.75" header="0.3" footer="0.3"/>
  <pageSetup paperSize="5" scale="57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9D87F-847F-4B78-A8DD-05A08BFD46B3}">
  <sheetPr>
    <tabColor rgb="FF001689"/>
  </sheetPr>
  <dimension ref="A3:AO56"/>
  <sheetViews>
    <sheetView view="pageBreakPreview" zoomScale="90" zoomScaleNormal="90" zoomScaleSheetLayoutView="90" workbookViewId="0">
      <selection activeCell="A9" sqref="A9"/>
    </sheetView>
  </sheetViews>
  <sheetFormatPr defaultColWidth="11.42578125" defaultRowHeight="12.75"/>
  <cols>
    <col min="1" max="1" width="3.5703125" style="127" customWidth="1"/>
    <col min="2" max="2" width="10.42578125" style="127" customWidth="1"/>
    <col min="3" max="3" width="57.28515625" style="127" bestFit="1" customWidth="1"/>
    <col min="4" max="4" width="8.28515625" style="177" customWidth="1"/>
    <col min="5" max="5" width="18" style="178" customWidth="1"/>
    <col min="6" max="6" width="16.42578125" style="127" bestFit="1" customWidth="1"/>
    <col min="7" max="7" width="15.7109375" style="127" bestFit="1" customWidth="1"/>
    <col min="8" max="8" width="13.28515625" style="127" customWidth="1"/>
    <col min="9" max="16384" width="11.42578125" style="127"/>
  </cols>
  <sheetData>
    <row r="3" spans="1:8" ht="12.75" customHeight="1">
      <c r="B3" s="128" t="s">
        <v>28</v>
      </c>
      <c r="C3" s="129"/>
      <c r="D3" s="130"/>
      <c r="E3" s="131"/>
      <c r="G3" s="23" t="s">
        <v>29</v>
      </c>
      <c r="H3" s="24"/>
    </row>
    <row r="4" spans="1:8" ht="15.75">
      <c r="B4" s="25"/>
      <c r="C4" s="132"/>
      <c r="D4" s="132"/>
      <c r="E4" s="133"/>
      <c r="F4" s="134"/>
      <c r="G4" s="134"/>
      <c r="H4" s="134"/>
    </row>
    <row r="5" spans="1:8" ht="15.75">
      <c r="B5" s="25"/>
      <c r="C5" s="132"/>
      <c r="D5" s="132"/>
      <c r="E5" s="133"/>
      <c r="F5" s="134"/>
      <c r="G5" s="134"/>
      <c r="H5" s="134"/>
    </row>
    <row r="6" spans="1:8" ht="18.75" customHeight="1">
      <c r="C6" s="391"/>
      <c r="D6" s="391"/>
      <c r="E6" s="391"/>
      <c r="F6" s="391"/>
      <c r="G6" s="134"/>
    </row>
    <row r="7" spans="1:8" ht="18">
      <c r="B7" s="25"/>
      <c r="C7" s="135"/>
      <c r="D7" s="135"/>
      <c r="E7" s="136"/>
      <c r="F7" s="134"/>
      <c r="G7" s="134"/>
    </row>
    <row r="8" spans="1:8" ht="41.1" customHeight="1">
      <c r="A8" s="389" t="s">
        <v>330</v>
      </c>
      <c r="B8" s="390"/>
      <c r="C8" s="390"/>
      <c r="D8" s="390"/>
      <c r="E8" s="390"/>
      <c r="F8" s="390"/>
      <c r="G8" s="390"/>
    </row>
    <row r="9" spans="1:8" ht="12.75" customHeight="1">
      <c r="B9" s="135"/>
      <c r="C9" s="134"/>
      <c r="D9" s="135"/>
      <c r="E9" s="136"/>
      <c r="F9" s="135"/>
      <c r="G9" s="135"/>
    </row>
    <row r="10" spans="1:8">
      <c r="B10" s="137" t="s">
        <v>31</v>
      </c>
      <c r="C10" s="138" t="s">
        <v>32</v>
      </c>
      <c r="D10" s="40" t="s">
        <v>33</v>
      </c>
      <c r="E10" s="139" t="s">
        <v>34</v>
      </c>
      <c r="F10" s="35" t="s">
        <v>35</v>
      </c>
      <c r="G10" s="37" t="s">
        <v>36</v>
      </c>
    </row>
    <row r="11" spans="1:8" ht="13.5" customHeight="1" thickBot="1">
      <c r="B11" s="140"/>
      <c r="C11" s="141"/>
      <c r="D11" s="40"/>
      <c r="E11" s="139"/>
      <c r="F11" s="40" t="s">
        <v>37</v>
      </c>
      <c r="G11" s="37" t="s">
        <v>37</v>
      </c>
    </row>
    <row r="12" spans="1:8" ht="13.5" thickBot="1">
      <c r="B12" s="265" t="s">
        <v>331</v>
      </c>
      <c r="C12" s="266" t="s">
        <v>191</v>
      </c>
      <c r="D12" s="267"/>
      <c r="E12" s="268"/>
      <c r="F12" s="269"/>
      <c r="G12" s="270"/>
    </row>
    <row r="13" spans="1:8">
      <c r="B13" s="142"/>
      <c r="C13" s="143" t="s">
        <v>332</v>
      </c>
      <c r="D13" s="144" t="s">
        <v>43</v>
      </c>
      <c r="E13" s="145">
        <v>1</v>
      </c>
      <c r="F13" s="146"/>
      <c r="G13" s="309"/>
      <c r="H13" s="79"/>
    </row>
    <row r="14" spans="1:8">
      <c r="B14" s="147"/>
      <c r="C14" s="148" t="s">
        <v>333</v>
      </c>
      <c r="D14" s="149" t="s">
        <v>43</v>
      </c>
      <c r="E14" s="150">
        <v>1</v>
      </c>
      <c r="F14" s="151"/>
      <c r="G14" s="310"/>
      <c r="H14" s="79"/>
    </row>
    <row r="15" spans="1:8">
      <c r="B15" s="147"/>
      <c r="C15" s="148" t="s">
        <v>334</v>
      </c>
      <c r="D15" s="152" t="s">
        <v>43</v>
      </c>
      <c r="E15" s="153">
        <v>1</v>
      </c>
      <c r="F15" s="151"/>
      <c r="G15" s="310"/>
      <c r="H15" s="79"/>
    </row>
    <row r="16" spans="1:8">
      <c r="B16" s="154"/>
      <c r="C16" s="148" t="s">
        <v>335</v>
      </c>
      <c r="D16" s="152" t="s">
        <v>43</v>
      </c>
      <c r="E16" s="153">
        <v>1</v>
      </c>
      <c r="F16" s="155"/>
      <c r="G16" s="311"/>
      <c r="H16" s="79"/>
    </row>
    <row r="17" spans="2:8">
      <c r="B17" s="147"/>
      <c r="C17" s="49" t="s">
        <v>49</v>
      </c>
      <c r="D17" s="152"/>
      <c r="E17" s="153"/>
      <c r="F17" s="151"/>
      <c r="G17" s="310"/>
      <c r="H17" s="79"/>
    </row>
    <row r="18" spans="2:8" s="129" customFormat="1" ht="13.5" thickBot="1">
      <c r="B18" s="271"/>
      <c r="C18" s="272" t="s">
        <v>336</v>
      </c>
      <c r="D18" s="273"/>
      <c r="E18" s="274"/>
      <c r="F18" s="275"/>
      <c r="G18" s="276">
        <f>SUM(G13:G17)</f>
        <v>0</v>
      </c>
      <c r="H18" s="79"/>
    </row>
    <row r="19" spans="2:8" s="129" customFormat="1" ht="13.5" thickBot="1">
      <c r="B19" s="156"/>
      <c r="C19" s="157"/>
      <c r="D19" s="158"/>
      <c r="E19" s="159"/>
      <c r="F19" s="160"/>
      <c r="G19" s="161"/>
    </row>
    <row r="20" spans="2:8" s="129" customFormat="1">
      <c r="B20" s="277" t="s">
        <v>337</v>
      </c>
      <c r="C20" s="256" t="s">
        <v>338</v>
      </c>
      <c r="D20" s="278"/>
      <c r="E20" s="279"/>
      <c r="F20" s="280"/>
      <c r="G20" s="281"/>
    </row>
    <row r="21" spans="2:8">
      <c r="B21" s="147"/>
      <c r="C21" s="148" t="s">
        <v>339</v>
      </c>
      <c r="D21" s="144" t="s">
        <v>43</v>
      </c>
      <c r="E21" s="145">
        <v>1</v>
      </c>
      <c r="F21" s="151"/>
      <c r="G21" s="310"/>
      <c r="H21" s="79"/>
    </row>
    <row r="22" spans="2:8">
      <c r="B22" s="147"/>
      <c r="C22" s="148" t="s">
        <v>340</v>
      </c>
      <c r="D22" s="149" t="s">
        <v>43</v>
      </c>
      <c r="E22" s="150">
        <v>1</v>
      </c>
      <c r="F22" s="151"/>
      <c r="G22" s="310"/>
      <c r="H22" s="79"/>
    </row>
    <row r="23" spans="2:8">
      <c r="B23" s="147"/>
      <c r="C23" s="148" t="s">
        <v>341</v>
      </c>
      <c r="D23" s="152" t="s">
        <v>43</v>
      </c>
      <c r="E23" s="153">
        <v>1</v>
      </c>
      <c r="F23" s="151"/>
      <c r="G23" s="310"/>
      <c r="H23" s="79"/>
    </row>
    <row r="24" spans="2:8">
      <c r="B24" s="147"/>
      <c r="C24" s="49" t="s">
        <v>49</v>
      </c>
      <c r="D24" s="149"/>
      <c r="E24" s="150"/>
      <c r="F24" s="151"/>
      <c r="G24" s="310"/>
      <c r="H24" s="79"/>
    </row>
    <row r="25" spans="2:8" s="129" customFormat="1" ht="13.5" thickBot="1">
      <c r="B25" s="282"/>
      <c r="C25" s="283" t="s">
        <v>342</v>
      </c>
      <c r="D25" s="284"/>
      <c r="E25" s="285"/>
      <c r="F25" s="286"/>
      <c r="G25" s="287">
        <f>SUM(G21:G24)</f>
        <v>0</v>
      </c>
      <c r="H25" s="79"/>
    </row>
    <row r="26" spans="2:8" s="129" customFormat="1" ht="13.5" thickBot="1">
      <c r="B26" s="156"/>
      <c r="C26" s="157"/>
      <c r="D26" s="158"/>
      <c r="E26" s="159"/>
      <c r="F26" s="160"/>
      <c r="G26" s="161"/>
    </row>
    <row r="27" spans="2:8" s="129" customFormat="1" ht="13.5" thickBot="1">
      <c r="B27" s="277" t="s">
        <v>343</v>
      </c>
      <c r="C27" s="256" t="s">
        <v>344</v>
      </c>
      <c r="D27" s="278"/>
      <c r="E27" s="279"/>
      <c r="F27" s="280"/>
      <c r="G27" s="281"/>
    </row>
    <row r="28" spans="2:8" s="129" customFormat="1">
      <c r="B28" s="306" t="s">
        <v>345</v>
      </c>
      <c r="C28" s="307" t="s">
        <v>344</v>
      </c>
      <c r="D28" s="308"/>
      <c r="E28" s="202"/>
      <c r="F28" s="203"/>
      <c r="G28" s="204"/>
    </row>
    <row r="29" spans="2:8" s="129" customFormat="1">
      <c r="B29" s="162"/>
      <c r="C29" s="44" t="s">
        <v>346</v>
      </c>
      <c r="D29" s="144" t="s">
        <v>43</v>
      </c>
      <c r="E29" s="145">
        <v>1</v>
      </c>
      <c r="F29" s="151"/>
      <c r="G29" s="312"/>
      <c r="H29" s="79"/>
    </row>
    <row r="30" spans="2:8" s="129" customFormat="1">
      <c r="B30" s="147"/>
      <c r="C30" s="44" t="s">
        <v>347</v>
      </c>
      <c r="D30" s="149" t="s">
        <v>43</v>
      </c>
      <c r="E30" s="150">
        <v>1</v>
      </c>
      <c r="F30" s="151"/>
      <c r="G30" s="312"/>
      <c r="H30" s="79"/>
    </row>
    <row r="31" spans="2:8" s="129" customFormat="1">
      <c r="B31" s="147"/>
      <c r="C31" s="44" t="s">
        <v>348</v>
      </c>
      <c r="D31" s="152" t="s">
        <v>43</v>
      </c>
      <c r="E31" s="153">
        <v>1</v>
      </c>
      <c r="F31" s="151"/>
      <c r="G31" s="312"/>
      <c r="H31" s="79"/>
    </row>
    <row r="32" spans="2:8" s="129" customFormat="1">
      <c r="B32" s="147"/>
      <c r="C32" s="44" t="s">
        <v>349</v>
      </c>
      <c r="D32" s="152" t="s">
        <v>43</v>
      </c>
      <c r="E32" s="153">
        <v>1</v>
      </c>
      <c r="F32" s="151"/>
      <c r="G32" s="312"/>
      <c r="H32" s="79"/>
    </row>
    <row r="33" spans="2:8" s="129" customFormat="1">
      <c r="B33" s="147"/>
      <c r="C33" s="49" t="s">
        <v>49</v>
      </c>
      <c r="D33" s="149"/>
      <c r="E33" s="150"/>
      <c r="F33" s="151"/>
      <c r="G33" s="310"/>
      <c r="H33" s="79"/>
    </row>
    <row r="34" spans="2:8" s="129" customFormat="1" ht="13.5" thickBot="1">
      <c r="B34" s="54"/>
      <c r="C34" s="55" t="s">
        <v>350</v>
      </c>
      <c r="D34" s="56"/>
      <c r="E34" s="57"/>
      <c r="F34" s="58"/>
      <c r="G34" s="313">
        <f>SUM(G29:G33)</f>
        <v>0</v>
      </c>
      <c r="H34" s="79"/>
    </row>
    <row r="35" spans="2:8" s="129" customFormat="1" ht="13.5" thickBot="1">
      <c r="B35" s="193"/>
      <c r="C35" s="194" t="s">
        <v>351</v>
      </c>
      <c r="D35" s="195"/>
      <c r="E35" s="196"/>
      <c r="F35" s="197"/>
      <c r="G35" s="198">
        <f>G34</f>
        <v>0</v>
      </c>
      <c r="H35" s="79"/>
    </row>
    <row r="36" spans="2:8" ht="13.5" thickBot="1">
      <c r="B36" s="163"/>
      <c r="C36" s="157"/>
      <c r="D36" s="164"/>
      <c r="E36" s="165"/>
      <c r="F36" s="166"/>
      <c r="G36" s="161"/>
    </row>
    <row r="37" spans="2:8" ht="13.5" thickBot="1">
      <c r="B37" s="288" t="s">
        <v>352</v>
      </c>
      <c r="C37" s="289" t="s">
        <v>353</v>
      </c>
      <c r="D37" s="290"/>
      <c r="E37" s="291"/>
      <c r="F37" s="292"/>
      <c r="G37" s="293"/>
    </row>
    <row r="38" spans="2:8">
      <c r="B38" s="162"/>
      <c r="C38" s="167" t="s">
        <v>353</v>
      </c>
      <c r="D38" s="168" t="s">
        <v>43</v>
      </c>
      <c r="E38" s="169">
        <v>1</v>
      </c>
      <c r="F38" s="170"/>
      <c r="G38" s="314"/>
      <c r="H38" s="79"/>
    </row>
    <row r="39" spans="2:8">
      <c r="B39" s="147"/>
      <c r="C39" s="44" t="s">
        <v>354</v>
      </c>
      <c r="D39" s="149" t="s">
        <v>43</v>
      </c>
      <c r="E39" s="150">
        <v>1</v>
      </c>
      <c r="F39" s="151"/>
      <c r="G39" s="310"/>
      <c r="H39" s="79"/>
    </row>
    <row r="40" spans="2:8">
      <c r="B40" s="147"/>
      <c r="C40" s="44" t="s">
        <v>355</v>
      </c>
      <c r="D40" s="152" t="s">
        <v>43</v>
      </c>
      <c r="E40" s="153">
        <v>1</v>
      </c>
      <c r="F40" s="155"/>
      <c r="G40" s="311"/>
      <c r="H40" s="79"/>
    </row>
    <row r="41" spans="2:8">
      <c r="B41" s="147"/>
      <c r="C41" s="49" t="s">
        <v>49</v>
      </c>
      <c r="D41" s="149"/>
      <c r="E41" s="150"/>
      <c r="F41" s="151"/>
      <c r="G41" s="310"/>
      <c r="H41" s="79"/>
    </row>
    <row r="42" spans="2:8" ht="13.5" thickBot="1">
      <c r="B42" s="271"/>
      <c r="C42" s="272" t="s">
        <v>356</v>
      </c>
      <c r="D42" s="273"/>
      <c r="E42" s="274"/>
      <c r="F42" s="275"/>
      <c r="G42" s="276">
        <f>SUM(G38:G41)</f>
        <v>0</v>
      </c>
      <c r="H42" s="79"/>
    </row>
    <row r="43" spans="2:8" ht="13.5" thickBot="1">
      <c r="B43" s="163"/>
      <c r="C43" s="157"/>
      <c r="D43" s="164"/>
      <c r="E43" s="165"/>
      <c r="F43" s="166"/>
      <c r="G43" s="161"/>
    </row>
    <row r="44" spans="2:8">
      <c r="B44" s="277" t="s">
        <v>357</v>
      </c>
      <c r="C44" s="256" t="s">
        <v>358</v>
      </c>
      <c r="D44" s="278"/>
      <c r="E44" s="279"/>
      <c r="F44" s="280"/>
      <c r="G44" s="281"/>
    </row>
    <row r="45" spans="2:8">
      <c r="B45" s="171"/>
      <c r="C45" s="44" t="s">
        <v>359</v>
      </c>
      <c r="D45" s="172"/>
      <c r="E45" s="150"/>
      <c r="F45" s="151"/>
      <c r="G45" s="310"/>
    </row>
    <row r="46" spans="2:8" s="129" customFormat="1" ht="13.5" thickBot="1">
      <c r="B46" s="282"/>
      <c r="C46" s="283" t="s">
        <v>360</v>
      </c>
      <c r="D46" s="284"/>
      <c r="E46" s="285"/>
      <c r="F46" s="294"/>
      <c r="G46" s="287">
        <f>SUM(G45)</f>
        <v>0</v>
      </c>
      <c r="H46" s="79"/>
    </row>
    <row r="47" spans="2:8" ht="13.5" thickBot="1">
      <c r="B47" s="163"/>
      <c r="C47" s="157"/>
      <c r="D47" s="164"/>
      <c r="E47" s="165"/>
      <c r="F47" s="166"/>
      <c r="G47" s="161"/>
    </row>
    <row r="48" spans="2:8" ht="13.5" thickBot="1">
      <c r="B48" s="295"/>
      <c r="C48" s="266" t="s">
        <v>361</v>
      </c>
      <c r="D48" s="296"/>
      <c r="E48" s="297"/>
      <c r="F48" s="298"/>
      <c r="G48" s="299">
        <f>+G46+G35+G18+G42+G25</f>
        <v>0</v>
      </c>
    </row>
    <row r="49" spans="1:41" ht="13.5" thickBot="1">
      <c r="B49" s="163"/>
      <c r="C49" s="173"/>
      <c r="D49" s="164"/>
      <c r="E49" s="165"/>
      <c r="F49" s="174"/>
      <c r="G49" s="163"/>
    </row>
    <row r="50" spans="1:41">
      <c r="B50" s="277" t="s">
        <v>362</v>
      </c>
      <c r="C50" s="256" t="s">
        <v>363</v>
      </c>
      <c r="D50" s="278"/>
      <c r="E50" s="300"/>
      <c r="F50" s="301"/>
      <c r="G50" s="302"/>
    </row>
    <row r="51" spans="1:41">
      <c r="B51" s="175"/>
      <c r="C51" s="44" t="s">
        <v>364</v>
      </c>
      <c r="D51" s="176"/>
      <c r="E51" s="150"/>
      <c r="F51" s="151"/>
      <c r="G51" s="310"/>
      <c r="H51" s="13"/>
    </row>
    <row r="52" spans="1:41" ht="13.5" thickBot="1">
      <c r="B52" s="282"/>
      <c r="C52" s="283" t="s">
        <v>365</v>
      </c>
      <c r="D52" s="284"/>
      <c r="E52" s="303"/>
      <c r="F52" s="304"/>
      <c r="G52" s="305">
        <f>SUM(G51)</f>
        <v>0</v>
      </c>
      <c r="H52" s="79"/>
    </row>
    <row r="54" spans="1:41">
      <c r="G54" s="179"/>
    </row>
    <row r="55" spans="1:41">
      <c r="G55" s="180"/>
    </row>
    <row r="56" spans="1:41" s="181" customFormat="1">
      <c r="A56" s="180"/>
      <c r="C56" s="180"/>
      <c r="D56" s="180"/>
      <c r="E56" s="180"/>
      <c r="F56" s="180"/>
      <c r="G56" s="180"/>
      <c r="H56" s="180"/>
      <c r="I56" s="180"/>
      <c r="J56" s="180"/>
      <c r="K56" s="180"/>
      <c r="L56" s="180"/>
      <c r="M56" s="180"/>
      <c r="N56" s="180"/>
      <c r="O56" s="180"/>
      <c r="P56" s="180"/>
      <c r="Q56" s="180"/>
      <c r="R56" s="180"/>
      <c r="S56" s="180"/>
      <c r="T56" s="180"/>
      <c r="U56" s="180"/>
      <c r="V56" s="180"/>
      <c r="W56" s="180"/>
      <c r="X56" s="180"/>
      <c r="Y56" s="180"/>
      <c r="Z56" s="180"/>
      <c r="AA56" s="180"/>
      <c r="AB56" s="180"/>
      <c r="AC56" s="180"/>
      <c r="AD56" s="180"/>
      <c r="AE56" s="180"/>
      <c r="AF56" s="180"/>
      <c r="AG56" s="180"/>
      <c r="AH56" s="180"/>
      <c r="AI56" s="180"/>
      <c r="AJ56" s="180"/>
      <c r="AK56" s="180"/>
      <c r="AL56" s="180"/>
      <c r="AM56" s="180"/>
      <c r="AN56" s="180"/>
      <c r="AO56" s="180"/>
    </row>
  </sheetData>
  <mergeCells count="2">
    <mergeCell ref="C6:F6"/>
    <mergeCell ref="A8:G8"/>
  </mergeCells>
  <pageMargins left="0.7" right="0.7" top="0.75" bottom="0.75" header="0.3" footer="0.3"/>
  <pageSetup scale="5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8495D-9270-4F75-A434-2CE88477AAA6}">
  <dimension ref="A2:D19"/>
  <sheetViews>
    <sheetView workbookViewId="0"/>
  </sheetViews>
  <sheetFormatPr defaultColWidth="11.42578125" defaultRowHeight="15"/>
  <cols>
    <col min="1" max="1" width="14.5703125" bestFit="1" customWidth="1"/>
    <col min="2" max="2" width="10.28515625" bestFit="1" customWidth="1"/>
  </cols>
  <sheetData>
    <row r="2" spans="1:2">
      <c r="A2" t="s">
        <v>366</v>
      </c>
    </row>
    <row r="3" spans="1:2">
      <c r="A3" s="2" t="s">
        <v>367</v>
      </c>
      <c r="B3" s="5"/>
    </row>
    <row r="4" spans="1:2">
      <c r="A4" s="1" t="s">
        <v>368</v>
      </c>
      <c r="B4" s="3">
        <v>45103</v>
      </c>
    </row>
    <row r="5" spans="1:2">
      <c r="A5" s="1" t="s">
        <v>37</v>
      </c>
      <c r="B5" s="4">
        <v>805.02</v>
      </c>
    </row>
    <row r="6" spans="1:2">
      <c r="A6" s="1" t="s">
        <v>369</v>
      </c>
      <c r="B6" s="4">
        <v>36084.67</v>
      </c>
    </row>
    <row r="19" spans="4:4">
      <c r="D19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9481DC0400B0643A4C7FD6005397C62" ma:contentTypeVersion="3" ma:contentTypeDescription="Crear nuevo documento." ma:contentTypeScope="" ma:versionID="fd3ffabcdb16e14ab2250f19eb9449fa">
  <xsd:schema xmlns:xsd="http://www.w3.org/2001/XMLSchema" xmlns:xs="http://www.w3.org/2001/XMLSchema" xmlns:p="http://schemas.microsoft.com/office/2006/metadata/properties" xmlns:ns2="9a88a650-d7cc-4be8-8946-b58b6fb39fbf" targetNamespace="http://schemas.microsoft.com/office/2006/metadata/properties" ma:root="true" ma:fieldsID="cccfbefa34f74f405a536008279fab8e" ns2:_="">
    <xsd:import namespace="9a88a650-d7cc-4be8-8946-b58b6fb39f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88a650-d7cc-4be8-8946-b58b6fb39f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E08A2D-48D8-40B6-956A-369E38BA8A6A}"/>
</file>

<file path=customXml/itemProps2.xml><?xml version="1.0" encoding="utf-8"?>
<ds:datastoreItem xmlns:ds="http://schemas.openxmlformats.org/officeDocument/2006/customXml" ds:itemID="{6937930B-29E4-46C6-A345-5086D19300CD}"/>
</file>

<file path=customXml/itemProps3.xml><?xml version="1.0" encoding="utf-8"?>
<ds:datastoreItem xmlns:ds="http://schemas.openxmlformats.org/officeDocument/2006/customXml" ds:itemID="{869F372D-46CA-498B-A8B7-447AEB408B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Maria Sepulveda Valencia</dc:creator>
  <cp:keywords/>
  <dc:description/>
  <cp:lastModifiedBy>Laura Mercerdes D’Orazio Córdova</cp:lastModifiedBy>
  <cp:revision/>
  <dcterms:created xsi:type="dcterms:W3CDTF">2015-12-21T18:19:44Z</dcterms:created>
  <dcterms:modified xsi:type="dcterms:W3CDTF">2025-07-04T19:24:21Z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0x01010049481DC0400B0643A4C7FD6005397C62</vt:lpwstr>
  </property>
  <property fmtid="{D5CDD505-2E9C-101B-9397-08002B2CF9AE}" pid="3" name="_dlc_DocIdItemGuid">
    <vt:lpwstr>8e8d7536-49d1-4644-bca0-b0ec8fad7416</vt:lpwstr>
  </property>
  <property fmtid="{D5CDD505-2E9C-101B-9397-08002B2CF9AE}" pid="4" name="MediaServiceImageTags">
    <vt:lpwstr/>
  </property>
</Properties>
</file>